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Mi unidad\OFICINA DE CALIDAD Y CONTROL DE PROCESOS\RENOVACIÓN DE ACREDITACIÓN INSTITUCIONAL\INFORME DE AUTOEVALUACIÓN\PLAN DE ACCIÓN\"/>
    </mc:Choice>
  </mc:AlternateContent>
  <xr:revisionPtr revIDLastSave="0" documentId="8_{B7D0C952-C633-4B4B-9B7E-8A5800E76DE8}" xr6:coauthVersionLast="47" xr6:coauthVersionMax="47" xr10:uidLastSave="{00000000-0000-0000-0000-000000000000}"/>
  <bookViews>
    <workbookView xWindow="-120" yWindow="-120" windowWidth="29040" windowHeight="15720" tabRatio="869" firstSheet="1" activeTab="12" xr2:uid="{00000000-000D-0000-FFFF-FFFF00000000}"/>
  </bookViews>
  <sheets>
    <sheet name="Total" sheetId="6" state="hidden" r:id="rId1"/>
    <sheet name="Factor 1" sheetId="7" r:id="rId2"/>
    <sheet name="Factor 2" sheetId="8" r:id="rId3"/>
    <sheet name="Factor 3" sheetId="9" r:id="rId4"/>
    <sheet name="Factor 4" sheetId="10" r:id="rId5"/>
    <sheet name="Factor 5" sheetId="23" r:id="rId6"/>
    <sheet name="Factor 6" sheetId="12" r:id="rId7"/>
    <sheet name="Factor 7" sheetId="13" r:id="rId8"/>
    <sheet name="Factor 8" sheetId="14" r:id="rId9"/>
    <sheet name="Factor 9" sheetId="15" r:id="rId10"/>
    <sheet name="Factor 10" sheetId="24" r:id="rId11"/>
    <sheet name="Factor 11" sheetId="17" r:id="rId12"/>
    <sheet name="Factor 12" sheetId="18" r:id="rId13"/>
    <sheet name="LISTA DE CARACTERISTICAS" sheetId="19" state="hidden" r:id="rId14"/>
    <sheet name="MEN" sheetId="20" state="hidden" r:id="rId15"/>
    <sheet name="PDD" sheetId="22" state="hidden" r:id="rId16"/>
  </sheets>
  <externalReferences>
    <externalReference r:id="rId17"/>
    <externalReference r:id="rId18"/>
  </externalReferences>
  <definedNames>
    <definedName name="_xlnm.Print_Area" localSheetId="1">'Factor 1'!$A$1:$Q$14</definedName>
    <definedName name="_xlnm.Print_Area" localSheetId="10">'Factor 10'!$A$1:$P$20</definedName>
    <definedName name="_xlnm.Print_Area" localSheetId="11">'Factor 11'!$A$1:$P$17</definedName>
    <definedName name="_xlnm.Print_Area" localSheetId="12">'Factor 12'!$A$1:$P$16</definedName>
    <definedName name="_xlnm.Print_Area" localSheetId="2">'Factor 2'!$A$1:$P$16</definedName>
    <definedName name="_xlnm.Print_Area" localSheetId="3">'Factor 3'!$A$1:$Q$19</definedName>
    <definedName name="_xlnm.Print_Area" localSheetId="4">'Factor 4'!$A$1:$P$14</definedName>
    <definedName name="_xlnm.Print_Area" localSheetId="5">'Factor 5'!$A$1:$P$20</definedName>
    <definedName name="_xlnm.Print_Area" localSheetId="6">'Factor 6'!$A$1:$P$18</definedName>
    <definedName name="_xlnm.Print_Area" localSheetId="7">'Factor 7'!$A$1:$P$17</definedName>
    <definedName name="_xlnm.Print_Area" localSheetId="8">'Factor 8'!$A$1:$P$16</definedName>
    <definedName name="_xlnm.Print_Area" localSheetId="9">'Factor 9'!$A$1:$P$16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6" roundtripDataSignature="AMtx7mh8RbKWaY+nOUPouxsKtZNXVe6/0Q=="/>
    </ext>
  </extLst>
</workbook>
</file>

<file path=xl/calcChain.xml><?xml version="1.0" encoding="utf-8"?>
<calcChain xmlns="http://schemas.openxmlformats.org/spreadsheetml/2006/main">
  <c r="B18" i="6" l="1"/>
  <c r="C18" i="6"/>
  <c r="D18" i="6"/>
  <c r="E18" i="6"/>
  <c r="F18" i="6"/>
  <c r="G18" i="6"/>
  <c r="H18" i="6"/>
  <c r="I18" i="6"/>
  <c r="J18" i="6"/>
  <c r="K18" i="6"/>
  <c r="L18" i="6"/>
  <c r="M18" i="6"/>
  <c r="N18" i="6"/>
  <c r="O18" i="6"/>
  <c r="P18" i="6"/>
  <c r="Q18" i="6"/>
  <c r="R18" i="6"/>
  <c r="B19" i="6"/>
  <c r="C19" i="6"/>
  <c r="D19" i="6"/>
  <c r="E19" i="6"/>
  <c r="F19" i="6"/>
  <c r="G19" i="6"/>
  <c r="H19" i="6"/>
  <c r="I19" i="6"/>
  <c r="J19" i="6"/>
  <c r="K19" i="6"/>
  <c r="L19" i="6"/>
  <c r="M19" i="6"/>
  <c r="N19" i="6"/>
  <c r="O19" i="6"/>
  <c r="P19" i="6"/>
  <c r="Q19" i="6"/>
  <c r="R19" i="6"/>
  <c r="B20" i="6"/>
  <c r="C20" i="6"/>
  <c r="D20" i="6"/>
  <c r="E20" i="6"/>
  <c r="F20" i="6"/>
  <c r="G20" i="6"/>
  <c r="H20" i="6"/>
  <c r="I20" i="6"/>
  <c r="J20" i="6"/>
  <c r="K20" i="6"/>
  <c r="L20" i="6"/>
  <c r="M20" i="6"/>
  <c r="N20" i="6"/>
  <c r="O20" i="6"/>
  <c r="P20" i="6"/>
  <c r="Q20" i="6"/>
  <c r="R20" i="6"/>
  <c r="B21" i="6"/>
  <c r="C21" i="6"/>
  <c r="D21" i="6"/>
  <c r="E21" i="6"/>
  <c r="F21" i="6"/>
  <c r="G21" i="6"/>
  <c r="H21" i="6"/>
  <c r="I21" i="6"/>
  <c r="J21" i="6"/>
  <c r="K21" i="6"/>
  <c r="L21" i="6"/>
  <c r="M21" i="6"/>
  <c r="N21" i="6"/>
  <c r="O21" i="6"/>
  <c r="P21" i="6"/>
  <c r="Q21" i="6"/>
  <c r="R21" i="6"/>
  <c r="B22" i="6"/>
  <c r="C22" i="6"/>
  <c r="D22" i="6"/>
  <c r="E22" i="6"/>
  <c r="F22" i="6"/>
  <c r="G22" i="6"/>
  <c r="H22" i="6"/>
  <c r="I22" i="6"/>
  <c r="J22" i="6"/>
  <c r="K22" i="6"/>
  <c r="L22" i="6"/>
  <c r="M22" i="6"/>
  <c r="N22" i="6"/>
  <c r="O22" i="6"/>
  <c r="P22" i="6"/>
  <c r="Q22" i="6"/>
  <c r="R22" i="6"/>
  <c r="B23" i="6"/>
  <c r="C23" i="6"/>
  <c r="D23" i="6"/>
  <c r="E23" i="6"/>
  <c r="F23" i="6"/>
  <c r="G23" i="6"/>
  <c r="H23" i="6"/>
  <c r="I23" i="6"/>
  <c r="J23" i="6"/>
  <c r="K23" i="6"/>
  <c r="L23" i="6"/>
  <c r="M23" i="6"/>
  <c r="N23" i="6"/>
  <c r="O23" i="6"/>
  <c r="P23" i="6"/>
  <c r="Q23" i="6"/>
  <c r="R23" i="6"/>
  <c r="B24" i="6"/>
  <c r="C24" i="6"/>
  <c r="D24" i="6"/>
  <c r="E24" i="6"/>
  <c r="F24" i="6"/>
  <c r="G24" i="6"/>
  <c r="H24" i="6"/>
  <c r="I24" i="6"/>
  <c r="J24" i="6"/>
  <c r="K24" i="6"/>
  <c r="L24" i="6"/>
  <c r="M24" i="6"/>
  <c r="N24" i="6"/>
  <c r="O24" i="6"/>
  <c r="P24" i="6"/>
  <c r="Q24" i="6"/>
  <c r="R24" i="6"/>
  <c r="C17" i="6"/>
  <c r="D17" i="6"/>
  <c r="E17" i="6"/>
  <c r="F17" i="6"/>
  <c r="G17" i="6"/>
  <c r="H17" i="6"/>
  <c r="I17" i="6"/>
  <c r="J17" i="6"/>
  <c r="K17" i="6"/>
  <c r="L17" i="6"/>
  <c r="M17" i="6"/>
  <c r="N17" i="6"/>
  <c r="O17" i="6"/>
  <c r="P17" i="6"/>
  <c r="Q17" i="6"/>
  <c r="R17" i="6"/>
  <c r="B17" i="6"/>
  <c r="B58" i="6"/>
  <c r="C58" i="6"/>
  <c r="D58" i="6"/>
  <c r="E58" i="6"/>
  <c r="F58" i="6"/>
  <c r="G58" i="6"/>
  <c r="H58" i="6"/>
  <c r="I58" i="6"/>
  <c r="J58" i="6"/>
  <c r="K58" i="6"/>
  <c r="L58" i="6"/>
  <c r="M58" i="6"/>
  <c r="N58" i="6"/>
  <c r="O58" i="6"/>
  <c r="P58" i="6"/>
  <c r="Q58" i="6"/>
  <c r="R58" i="6"/>
  <c r="B59" i="6"/>
  <c r="C59" i="6"/>
  <c r="D59" i="6"/>
  <c r="E59" i="6"/>
  <c r="F59" i="6"/>
  <c r="G59" i="6"/>
  <c r="H59" i="6"/>
  <c r="I59" i="6"/>
  <c r="J59" i="6"/>
  <c r="K59" i="6"/>
  <c r="L59" i="6"/>
  <c r="M59" i="6"/>
  <c r="N59" i="6"/>
  <c r="O59" i="6"/>
  <c r="P59" i="6"/>
  <c r="Q59" i="6"/>
  <c r="R59" i="6"/>
  <c r="B60" i="6"/>
  <c r="C60" i="6"/>
  <c r="D60" i="6"/>
  <c r="E60" i="6"/>
  <c r="F60" i="6"/>
  <c r="G60" i="6"/>
  <c r="H60" i="6"/>
  <c r="I60" i="6"/>
  <c r="J60" i="6"/>
  <c r="K60" i="6"/>
  <c r="L60" i="6"/>
  <c r="M60" i="6"/>
  <c r="N60" i="6"/>
  <c r="O60" i="6"/>
  <c r="P60" i="6"/>
  <c r="Q60" i="6"/>
  <c r="R60" i="6"/>
  <c r="C57" i="6"/>
  <c r="D57" i="6"/>
  <c r="E57" i="6"/>
  <c r="F57" i="6"/>
  <c r="G57" i="6"/>
  <c r="H57" i="6"/>
  <c r="I57" i="6"/>
  <c r="J57" i="6"/>
  <c r="K57" i="6"/>
  <c r="L57" i="6"/>
  <c r="M57" i="6"/>
  <c r="N57" i="6"/>
  <c r="O57" i="6"/>
  <c r="P57" i="6"/>
  <c r="Q57" i="6"/>
  <c r="R57" i="6"/>
  <c r="B57" i="6"/>
  <c r="B53" i="6"/>
  <c r="C53" i="6"/>
  <c r="D53" i="6"/>
  <c r="E53" i="6"/>
  <c r="F53" i="6"/>
  <c r="G53" i="6"/>
  <c r="H53" i="6"/>
  <c r="I53" i="6"/>
  <c r="J53" i="6"/>
  <c r="K53" i="6"/>
  <c r="L53" i="6"/>
  <c r="M53" i="6"/>
  <c r="N53" i="6"/>
  <c r="O53" i="6"/>
  <c r="P53" i="6"/>
  <c r="Q53" i="6"/>
  <c r="R53" i="6"/>
  <c r="B54" i="6"/>
  <c r="C54" i="6"/>
  <c r="D54" i="6"/>
  <c r="E54" i="6"/>
  <c r="F54" i="6"/>
  <c r="G54" i="6"/>
  <c r="H54" i="6"/>
  <c r="I54" i="6"/>
  <c r="J54" i="6"/>
  <c r="K54" i="6"/>
  <c r="L54" i="6"/>
  <c r="M54" i="6"/>
  <c r="N54" i="6"/>
  <c r="O54" i="6"/>
  <c r="P54" i="6"/>
  <c r="Q54" i="6"/>
  <c r="R54" i="6"/>
  <c r="B55" i="6"/>
  <c r="C55" i="6"/>
  <c r="D55" i="6"/>
  <c r="E55" i="6"/>
  <c r="F55" i="6"/>
  <c r="G55" i="6"/>
  <c r="H55" i="6"/>
  <c r="I55" i="6"/>
  <c r="J55" i="6"/>
  <c r="K55" i="6"/>
  <c r="L55" i="6"/>
  <c r="M55" i="6"/>
  <c r="N55" i="6"/>
  <c r="O55" i="6"/>
  <c r="P55" i="6"/>
  <c r="Q55" i="6"/>
  <c r="R55" i="6"/>
  <c r="B56" i="6"/>
  <c r="C56" i="6"/>
  <c r="D56" i="6"/>
  <c r="E56" i="6"/>
  <c r="F56" i="6"/>
  <c r="G56" i="6"/>
  <c r="H56" i="6"/>
  <c r="I56" i="6"/>
  <c r="J56" i="6"/>
  <c r="K56" i="6"/>
  <c r="L56" i="6"/>
  <c r="M56" i="6"/>
  <c r="N56" i="6"/>
  <c r="O56" i="6"/>
  <c r="P56" i="6"/>
  <c r="Q56" i="6"/>
  <c r="R56" i="6"/>
  <c r="C52" i="6"/>
  <c r="D52" i="6"/>
  <c r="E52" i="6"/>
  <c r="F52" i="6"/>
  <c r="G52" i="6"/>
  <c r="H52" i="6"/>
  <c r="I52" i="6"/>
  <c r="J52" i="6"/>
  <c r="K52" i="6"/>
  <c r="L52" i="6"/>
  <c r="M52" i="6"/>
  <c r="N52" i="6"/>
  <c r="O52" i="6"/>
  <c r="P52" i="6"/>
  <c r="Q52" i="6"/>
  <c r="R52" i="6"/>
  <c r="B52" i="6"/>
  <c r="B45" i="6"/>
  <c r="C45" i="6"/>
  <c r="D45" i="6"/>
  <c r="E45" i="6"/>
  <c r="F45" i="6"/>
  <c r="G45" i="6"/>
  <c r="H45" i="6"/>
  <c r="I45" i="6"/>
  <c r="J45" i="6"/>
  <c r="K45" i="6"/>
  <c r="L45" i="6"/>
  <c r="M45" i="6"/>
  <c r="N45" i="6"/>
  <c r="O45" i="6"/>
  <c r="P45" i="6"/>
  <c r="Q45" i="6"/>
  <c r="R45" i="6"/>
  <c r="B46" i="6"/>
  <c r="C46" i="6"/>
  <c r="D46" i="6"/>
  <c r="E46" i="6"/>
  <c r="F46" i="6"/>
  <c r="G46" i="6"/>
  <c r="H46" i="6"/>
  <c r="I46" i="6"/>
  <c r="J46" i="6"/>
  <c r="K46" i="6"/>
  <c r="L46" i="6"/>
  <c r="M46" i="6"/>
  <c r="N46" i="6"/>
  <c r="O46" i="6"/>
  <c r="P46" i="6"/>
  <c r="Q46" i="6"/>
  <c r="R46" i="6"/>
  <c r="B47" i="6"/>
  <c r="C47" i="6"/>
  <c r="D47" i="6"/>
  <c r="E47" i="6"/>
  <c r="F47" i="6"/>
  <c r="G47" i="6"/>
  <c r="H47" i="6"/>
  <c r="I47" i="6"/>
  <c r="J47" i="6"/>
  <c r="K47" i="6"/>
  <c r="L47" i="6"/>
  <c r="M47" i="6"/>
  <c r="N47" i="6"/>
  <c r="O47" i="6"/>
  <c r="P47" i="6"/>
  <c r="Q47" i="6"/>
  <c r="R47" i="6"/>
  <c r="B48" i="6"/>
  <c r="C48" i="6"/>
  <c r="D48" i="6"/>
  <c r="E48" i="6"/>
  <c r="F48" i="6"/>
  <c r="G48" i="6"/>
  <c r="H48" i="6"/>
  <c r="I48" i="6"/>
  <c r="J48" i="6"/>
  <c r="K48" i="6"/>
  <c r="L48" i="6"/>
  <c r="M48" i="6"/>
  <c r="N48" i="6"/>
  <c r="O48" i="6"/>
  <c r="P48" i="6"/>
  <c r="Q48" i="6"/>
  <c r="R48" i="6"/>
  <c r="B49" i="6"/>
  <c r="C49" i="6"/>
  <c r="D49" i="6"/>
  <c r="E49" i="6"/>
  <c r="F49" i="6"/>
  <c r="G49" i="6"/>
  <c r="H49" i="6"/>
  <c r="I49" i="6"/>
  <c r="J49" i="6"/>
  <c r="K49" i="6"/>
  <c r="L49" i="6"/>
  <c r="M49" i="6"/>
  <c r="N49" i="6"/>
  <c r="O49" i="6"/>
  <c r="P49" i="6"/>
  <c r="Q49" i="6"/>
  <c r="R49" i="6"/>
  <c r="B50" i="6"/>
  <c r="C50" i="6"/>
  <c r="D50" i="6"/>
  <c r="E50" i="6"/>
  <c r="F50" i="6"/>
  <c r="G50" i="6"/>
  <c r="H50" i="6"/>
  <c r="I50" i="6"/>
  <c r="J50" i="6"/>
  <c r="K50" i="6"/>
  <c r="L50" i="6"/>
  <c r="M50" i="6"/>
  <c r="N50" i="6"/>
  <c r="O50" i="6"/>
  <c r="P50" i="6"/>
  <c r="Q50" i="6"/>
  <c r="R50" i="6"/>
  <c r="B51" i="6"/>
  <c r="C51" i="6"/>
  <c r="D51" i="6"/>
  <c r="E51" i="6"/>
  <c r="F51" i="6"/>
  <c r="G51" i="6"/>
  <c r="H51" i="6"/>
  <c r="I51" i="6"/>
  <c r="J51" i="6"/>
  <c r="K51" i="6"/>
  <c r="L51" i="6"/>
  <c r="M51" i="6"/>
  <c r="N51" i="6"/>
  <c r="O51" i="6"/>
  <c r="P51" i="6"/>
  <c r="Q51" i="6"/>
  <c r="R51" i="6"/>
  <c r="C44" i="6"/>
  <c r="D44" i="6"/>
  <c r="E44" i="6"/>
  <c r="F44" i="6"/>
  <c r="G44" i="6"/>
  <c r="H44" i="6"/>
  <c r="I44" i="6"/>
  <c r="J44" i="6"/>
  <c r="K44" i="6"/>
  <c r="L44" i="6"/>
  <c r="M44" i="6"/>
  <c r="N44" i="6"/>
  <c r="O44" i="6"/>
  <c r="P44" i="6"/>
  <c r="Q44" i="6"/>
  <c r="R44" i="6"/>
  <c r="B44" i="6"/>
  <c r="B41" i="6"/>
  <c r="C41" i="6"/>
  <c r="D41" i="6"/>
  <c r="E41" i="6"/>
  <c r="F41" i="6"/>
  <c r="G41" i="6"/>
  <c r="H41" i="6"/>
  <c r="I41" i="6"/>
  <c r="J41" i="6"/>
  <c r="K41" i="6"/>
  <c r="L41" i="6"/>
  <c r="M41" i="6"/>
  <c r="N41" i="6"/>
  <c r="O41" i="6"/>
  <c r="P41" i="6"/>
  <c r="Q41" i="6"/>
  <c r="R41" i="6"/>
  <c r="B42" i="6"/>
  <c r="C42" i="6"/>
  <c r="D42" i="6"/>
  <c r="E42" i="6"/>
  <c r="F42" i="6"/>
  <c r="G42" i="6"/>
  <c r="H42" i="6"/>
  <c r="I42" i="6"/>
  <c r="J42" i="6"/>
  <c r="K42" i="6"/>
  <c r="L42" i="6"/>
  <c r="M42" i="6"/>
  <c r="N42" i="6"/>
  <c r="O42" i="6"/>
  <c r="P42" i="6"/>
  <c r="Q42" i="6"/>
  <c r="R42" i="6"/>
  <c r="B43" i="6"/>
  <c r="C43" i="6"/>
  <c r="D43" i="6"/>
  <c r="E43" i="6"/>
  <c r="F43" i="6"/>
  <c r="G43" i="6"/>
  <c r="H43" i="6"/>
  <c r="I43" i="6"/>
  <c r="J43" i="6"/>
  <c r="K43" i="6"/>
  <c r="L43" i="6"/>
  <c r="M43" i="6"/>
  <c r="N43" i="6"/>
  <c r="O43" i="6"/>
  <c r="P43" i="6"/>
  <c r="Q43" i="6"/>
  <c r="R43" i="6"/>
  <c r="C40" i="6"/>
  <c r="D40" i="6"/>
  <c r="E40" i="6"/>
  <c r="F40" i="6"/>
  <c r="G40" i="6"/>
  <c r="H40" i="6"/>
  <c r="I40" i="6"/>
  <c r="J40" i="6"/>
  <c r="K40" i="6"/>
  <c r="L40" i="6"/>
  <c r="M40" i="6"/>
  <c r="N40" i="6"/>
  <c r="O40" i="6"/>
  <c r="P40" i="6"/>
  <c r="Q40" i="6"/>
  <c r="R40" i="6"/>
  <c r="B40" i="6"/>
  <c r="B37" i="6"/>
  <c r="C37" i="6"/>
  <c r="D37" i="6"/>
  <c r="E37" i="6"/>
  <c r="F37" i="6"/>
  <c r="G37" i="6"/>
  <c r="H37" i="6"/>
  <c r="I37" i="6"/>
  <c r="J37" i="6"/>
  <c r="K37" i="6"/>
  <c r="L37" i="6"/>
  <c r="M37" i="6"/>
  <c r="N37" i="6"/>
  <c r="O37" i="6"/>
  <c r="P37" i="6"/>
  <c r="Q37" i="6"/>
  <c r="R37" i="6"/>
  <c r="B38" i="6"/>
  <c r="C38" i="6"/>
  <c r="D38" i="6"/>
  <c r="E38" i="6"/>
  <c r="F38" i="6"/>
  <c r="G38" i="6"/>
  <c r="H38" i="6"/>
  <c r="I38" i="6"/>
  <c r="J38" i="6"/>
  <c r="K38" i="6"/>
  <c r="L38" i="6"/>
  <c r="M38" i="6"/>
  <c r="N38" i="6"/>
  <c r="O38" i="6"/>
  <c r="P38" i="6"/>
  <c r="Q38" i="6"/>
  <c r="R38" i="6"/>
  <c r="B39" i="6"/>
  <c r="C39" i="6"/>
  <c r="D39" i="6"/>
  <c r="E39" i="6"/>
  <c r="F39" i="6"/>
  <c r="G39" i="6"/>
  <c r="H39" i="6"/>
  <c r="I39" i="6"/>
  <c r="J39" i="6"/>
  <c r="K39" i="6"/>
  <c r="L39" i="6"/>
  <c r="M39" i="6"/>
  <c r="N39" i="6"/>
  <c r="O39" i="6"/>
  <c r="P39" i="6"/>
  <c r="Q39" i="6"/>
  <c r="R39" i="6"/>
  <c r="C36" i="6"/>
  <c r="D36" i="6"/>
  <c r="E36" i="6"/>
  <c r="F36" i="6"/>
  <c r="G36" i="6"/>
  <c r="H36" i="6"/>
  <c r="I36" i="6"/>
  <c r="J36" i="6"/>
  <c r="K36" i="6"/>
  <c r="L36" i="6"/>
  <c r="M36" i="6"/>
  <c r="N36" i="6"/>
  <c r="O36" i="6"/>
  <c r="P36" i="6"/>
  <c r="Q36" i="6"/>
  <c r="R36" i="6"/>
  <c r="B36" i="6"/>
  <c r="B32" i="6"/>
  <c r="C32" i="6"/>
  <c r="D32" i="6"/>
  <c r="E32" i="6"/>
  <c r="F32" i="6"/>
  <c r="G32" i="6"/>
  <c r="H32" i="6"/>
  <c r="I32" i="6"/>
  <c r="J32" i="6"/>
  <c r="K32" i="6"/>
  <c r="L32" i="6"/>
  <c r="M32" i="6"/>
  <c r="N32" i="6"/>
  <c r="O32" i="6"/>
  <c r="P32" i="6"/>
  <c r="Q32" i="6"/>
  <c r="R32" i="6"/>
  <c r="B33" i="6"/>
  <c r="C33" i="6"/>
  <c r="D33" i="6"/>
  <c r="E33" i="6"/>
  <c r="F33" i="6"/>
  <c r="G33" i="6"/>
  <c r="H33" i="6"/>
  <c r="I33" i="6"/>
  <c r="J33" i="6"/>
  <c r="K33" i="6"/>
  <c r="L33" i="6"/>
  <c r="M33" i="6"/>
  <c r="N33" i="6"/>
  <c r="O33" i="6"/>
  <c r="P33" i="6"/>
  <c r="Q33" i="6"/>
  <c r="R33" i="6"/>
  <c r="B34" i="6"/>
  <c r="C34" i="6"/>
  <c r="D34" i="6"/>
  <c r="E34" i="6"/>
  <c r="F34" i="6"/>
  <c r="G34" i="6"/>
  <c r="H34" i="6"/>
  <c r="I34" i="6"/>
  <c r="J34" i="6"/>
  <c r="K34" i="6"/>
  <c r="L34" i="6"/>
  <c r="M34" i="6"/>
  <c r="N34" i="6"/>
  <c r="O34" i="6"/>
  <c r="P34" i="6"/>
  <c r="Q34" i="6"/>
  <c r="R34" i="6"/>
  <c r="B35" i="6"/>
  <c r="C35" i="6"/>
  <c r="D35" i="6"/>
  <c r="E35" i="6"/>
  <c r="F35" i="6"/>
  <c r="G35" i="6"/>
  <c r="H35" i="6"/>
  <c r="I35" i="6"/>
  <c r="J35" i="6"/>
  <c r="K35" i="6"/>
  <c r="L35" i="6"/>
  <c r="M35" i="6"/>
  <c r="N35" i="6"/>
  <c r="O35" i="6"/>
  <c r="P35" i="6"/>
  <c r="Q35" i="6"/>
  <c r="R35" i="6"/>
  <c r="C31" i="6"/>
  <c r="D31" i="6"/>
  <c r="E31" i="6"/>
  <c r="F31" i="6"/>
  <c r="G31" i="6"/>
  <c r="H31" i="6"/>
  <c r="I31" i="6"/>
  <c r="J31" i="6"/>
  <c r="K31" i="6"/>
  <c r="L31" i="6"/>
  <c r="M31" i="6"/>
  <c r="N31" i="6"/>
  <c r="O31" i="6"/>
  <c r="P31" i="6"/>
  <c r="Q31" i="6"/>
  <c r="R31" i="6"/>
  <c r="B31" i="6"/>
  <c r="B26" i="6"/>
  <c r="C26" i="6"/>
  <c r="D26" i="6"/>
  <c r="E26" i="6"/>
  <c r="F26" i="6"/>
  <c r="G26" i="6"/>
  <c r="H26" i="6"/>
  <c r="I26" i="6"/>
  <c r="J26" i="6"/>
  <c r="K26" i="6"/>
  <c r="L26" i="6"/>
  <c r="M26" i="6"/>
  <c r="N26" i="6"/>
  <c r="O26" i="6"/>
  <c r="P26" i="6"/>
  <c r="Q26" i="6"/>
  <c r="R26" i="6"/>
  <c r="B27" i="6"/>
  <c r="C27" i="6"/>
  <c r="D27" i="6"/>
  <c r="E27" i="6"/>
  <c r="F27" i="6"/>
  <c r="G27" i="6"/>
  <c r="H27" i="6"/>
  <c r="I27" i="6"/>
  <c r="J27" i="6"/>
  <c r="K27" i="6"/>
  <c r="L27" i="6"/>
  <c r="M27" i="6"/>
  <c r="N27" i="6"/>
  <c r="O27" i="6"/>
  <c r="P27" i="6"/>
  <c r="Q27" i="6"/>
  <c r="R27" i="6"/>
  <c r="B28" i="6"/>
  <c r="C28" i="6"/>
  <c r="D28" i="6"/>
  <c r="E28" i="6"/>
  <c r="F28" i="6"/>
  <c r="G28" i="6"/>
  <c r="H28" i="6"/>
  <c r="I28" i="6"/>
  <c r="J28" i="6"/>
  <c r="K28" i="6"/>
  <c r="L28" i="6"/>
  <c r="M28" i="6"/>
  <c r="N28" i="6"/>
  <c r="O28" i="6"/>
  <c r="P28" i="6"/>
  <c r="Q28" i="6"/>
  <c r="R28" i="6"/>
  <c r="B29" i="6"/>
  <c r="C29" i="6"/>
  <c r="D29" i="6"/>
  <c r="E29" i="6"/>
  <c r="F29" i="6"/>
  <c r="G29" i="6"/>
  <c r="H29" i="6"/>
  <c r="I29" i="6"/>
  <c r="J29" i="6"/>
  <c r="K29" i="6"/>
  <c r="L29" i="6"/>
  <c r="M29" i="6"/>
  <c r="N29" i="6"/>
  <c r="O29" i="6"/>
  <c r="P29" i="6"/>
  <c r="Q29" i="6"/>
  <c r="R29" i="6"/>
  <c r="B30" i="6"/>
  <c r="C30" i="6"/>
  <c r="D30" i="6"/>
  <c r="E30" i="6"/>
  <c r="F30" i="6"/>
  <c r="G30" i="6"/>
  <c r="H30" i="6"/>
  <c r="I30" i="6"/>
  <c r="J30" i="6"/>
  <c r="K30" i="6"/>
  <c r="L30" i="6"/>
  <c r="M30" i="6"/>
  <c r="N30" i="6"/>
  <c r="O30" i="6"/>
  <c r="P30" i="6"/>
  <c r="Q30" i="6"/>
  <c r="R30" i="6"/>
  <c r="C25" i="6"/>
  <c r="D25" i="6"/>
  <c r="E25" i="6"/>
  <c r="F25" i="6"/>
  <c r="G25" i="6"/>
  <c r="H25" i="6"/>
  <c r="I25" i="6"/>
  <c r="J25" i="6"/>
  <c r="K25" i="6"/>
  <c r="L25" i="6"/>
  <c r="M25" i="6"/>
  <c r="N25" i="6"/>
  <c r="O25" i="6"/>
  <c r="P25" i="6"/>
  <c r="Q25" i="6"/>
  <c r="R25" i="6"/>
  <c r="B25" i="6"/>
  <c r="B16" i="6"/>
  <c r="C16" i="6"/>
  <c r="D16" i="6"/>
  <c r="E16" i="6"/>
  <c r="F16" i="6"/>
  <c r="G16" i="6"/>
  <c r="H16" i="6"/>
  <c r="I16" i="6"/>
  <c r="J16" i="6"/>
  <c r="K16" i="6"/>
  <c r="L16" i="6"/>
  <c r="M16" i="6"/>
  <c r="N16" i="6"/>
  <c r="O16" i="6"/>
  <c r="P16" i="6"/>
  <c r="Q16" i="6"/>
  <c r="R16" i="6"/>
  <c r="C15" i="6"/>
  <c r="D15" i="6"/>
  <c r="E15" i="6"/>
  <c r="F15" i="6"/>
  <c r="G15" i="6"/>
  <c r="H15" i="6"/>
  <c r="I15" i="6"/>
  <c r="J15" i="6"/>
  <c r="K15" i="6"/>
  <c r="L15" i="6"/>
  <c r="M15" i="6"/>
  <c r="N15" i="6"/>
  <c r="O15" i="6"/>
  <c r="P15" i="6"/>
  <c r="Q15" i="6"/>
  <c r="R15" i="6"/>
  <c r="B15" i="6"/>
  <c r="B9" i="6"/>
  <c r="C9" i="6"/>
  <c r="D9" i="6"/>
  <c r="E9" i="6"/>
  <c r="F9" i="6"/>
  <c r="G9" i="6"/>
  <c r="H9" i="6"/>
  <c r="I9" i="6"/>
  <c r="J9" i="6"/>
  <c r="K9" i="6"/>
  <c r="L9" i="6"/>
  <c r="M9" i="6"/>
  <c r="N9" i="6"/>
  <c r="O9" i="6"/>
  <c r="P9" i="6"/>
  <c r="Q9" i="6"/>
  <c r="R9" i="6"/>
  <c r="B10" i="6"/>
  <c r="C10" i="6"/>
  <c r="D10" i="6"/>
  <c r="E10" i="6"/>
  <c r="F10" i="6"/>
  <c r="G10" i="6"/>
  <c r="H10" i="6"/>
  <c r="I10" i="6"/>
  <c r="J10" i="6"/>
  <c r="K10" i="6"/>
  <c r="L10" i="6"/>
  <c r="M10" i="6"/>
  <c r="N10" i="6"/>
  <c r="O10" i="6"/>
  <c r="P10" i="6"/>
  <c r="Q10" i="6"/>
  <c r="R10" i="6"/>
  <c r="B11" i="6"/>
  <c r="C11" i="6"/>
  <c r="D11" i="6"/>
  <c r="E11" i="6"/>
  <c r="F11" i="6"/>
  <c r="G11" i="6"/>
  <c r="H11" i="6"/>
  <c r="I11" i="6"/>
  <c r="J11" i="6"/>
  <c r="K11" i="6"/>
  <c r="L11" i="6"/>
  <c r="M11" i="6"/>
  <c r="N11" i="6"/>
  <c r="O11" i="6"/>
  <c r="P11" i="6"/>
  <c r="Q11" i="6"/>
  <c r="R11" i="6"/>
  <c r="B12" i="6"/>
  <c r="C12" i="6"/>
  <c r="D12" i="6"/>
  <c r="E12" i="6"/>
  <c r="F12" i="6"/>
  <c r="G12" i="6"/>
  <c r="H12" i="6"/>
  <c r="I12" i="6"/>
  <c r="J12" i="6"/>
  <c r="K12" i="6"/>
  <c r="L12" i="6"/>
  <c r="M12" i="6"/>
  <c r="N12" i="6"/>
  <c r="O12" i="6"/>
  <c r="P12" i="6"/>
  <c r="Q12" i="6"/>
  <c r="R12" i="6"/>
  <c r="B13" i="6"/>
  <c r="C13" i="6"/>
  <c r="D13" i="6"/>
  <c r="E13" i="6"/>
  <c r="F13" i="6"/>
  <c r="G13" i="6"/>
  <c r="H13" i="6"/>
  <c r="I13" i="6"/>
  <c r="J13" i="6"/>
  <c r="K13" i="6"/>
  <c r="L13" i="6"/>
  <c r="M13" i="6"/>
  <c r="N13" i="6"/>
  <c r="O13" i="6"/>
  <c r="P13" i="6"/>
  <c r="Q13" i="6"/>
  <c r="R13" i="6"/>
  <c r="B14" i="6"/>
  <c r="C14" i="6"/>
  <c r="D14" i="6"/>
  <c r="E14" i="6"/>
  <c r="F14" i="6"/>
  <c r="G14" i="6"/>
  <c r="H14" i="6"/>
  <c r="I14" i="6"/>
  <c r="J14" i="6"/>
  <c r="K14" i="6"/>
  <c r="L14" i="6"/>
  <c r="M14" i="6"/>
  <c r="N14" i="6"/>
  <c r="O14" i="6"/>
  <c r="P14" i="6"/>
  <c r="Q14" i="6"/>
  <c r="R14" i="6"/>
  <c r="C8" i="6"/>
  <c r="D8" i="6"/>
  <c r="E8" i="6"/>
  <c r="F8" i="6"/>
  <c r="G8" i="6"/>
  <c r="H8" i="6"/>
  <c r="I8" i="6"/>
  <c r="J8" i="6"/>
  <c r="K8" i="6"/>
  <c r="L8" i="6"/>
  <c r="M8" i="6"/>
  <c r="N8" i="6"/>
  <c r="O8" i="6"/>
  <c r="P8" i="6"/>
  <c r="Q8" i="6"/>
  <c r="R8" i="6"/>
  <c r="B8" i="6"/>
  <c r="B5" i="6"/>
  <c r="C5" i="6"/>
  <c r="D5" i="6"/>
  <c r="E5" i="6"/>
  <c r="F5" i="6"/>
  <c r="G5" i="6"/>
  <c r="H5" i="6"/>
  <c r="I5" i="6"/>
  <c r="J5" i="6"/>
  <c r="K5" i="6"/>
  <c r="L5" i="6"/>
  <c r="M5" i="6"/>
  <c r="N5" i="6"/>
  <c r="O5" i="6"/>
  <c r="P5" i="6"/>
  <c r="Q5" i="6"/>
  <c r="R5" i="6"/>
  <c r="B6" i="6"/>
  <c r="C6" i="6"/>
  <c r="D6" i="6"/>
  <c r="E6" i="6"/>
  <c r="F6" i="6"/>
  <c r="G6" i="6"/>
  <c r="H6" i="6"/>
  <c r="I6" i="6"/>
  <c r="J6" i="6"/>
  <c r="K6" i="6"/>
  <c r="L6" i="6"/>
  <c r="M6" i="6"/>
  <c r="N6" i="6"/>
  <c r="O6" i="6"/>
  <c r="P6" i="6"/>
  <c r="Q6" i="6"/>
  <c r="R6" i="6"/>
  <c r="B7" i="6"/>
  <c r="C7" i="6"/>
  <c r="D7" i="6"/>
  <c r="E7" i="6"/>
  <c r="F7" i="6"/>
  <c r="G7" i="6"/>
  <c r="H7" i="6"/>
  <c r="I7" i="6"/>
  <c r="J7" i="6"/>
  <c r="K7" i="6"/>
  <c r="L7" i="6"/>
  <c r="M7" i="6"/>
  <c r="N7" i="6"/>
  <c r="O7" i="6"/>
  <c r="P7" i="6"/>
  <c r="Q7" i="6"/>
  <c r="R7" i="6"/>
  <c r="C4" i="6"/>
  <c r="D4" i="6"/>
  <c r="E4" i="6"/>
  <c r="F4" i="6"/>
  <c r="G4" i="6"/>
  <c r="H4" i="6"/>
  <c r="I4" i="6"/>
  <c r="J4" i="6"/>
  <c r="K4" i="6"/>
  <c r="L4" i="6"/>
  <c r="M4" i="6"/>
  <c r="N4" i="6"/>
  <c r="O4" i="6"/>
  <c r="P4" i="6"/>
  <c r="Q4" i="6"/>
  <c r="R4" i="6"/>
  <c r="B4" i="6"/>
  <c r="B3" i="6"/>
  <c r="C3" i="6"/>
  <c r="D3" i="6"/>
  <c r="E3" i="6"/>
  <c r="F3" i="6"/>
  <c r="G3" i="6"/>
  <c r="H3" i="6"/>
  <c r="I3" i="6"/>
  <c r="J3" i="6"/>
  <c r="K3" i="6"/>
  <c r="L3" i="6"/>
  <c r="M3" i="6"/>
  <c r="N3" i="6"/>
  <c r="O3" i="6"/>
  <c r="P3" i="6"/>
  <c r="Q3" i="6"/>
  <c r="R3" i="6"/>
  <c r="C2" i="6"/>
  <c r="D2" i="6"/>
  <c r="E2" i="6"/>
  <c r="F2" i="6"/>
  <c r="G2" i="6"/>
  <c r="H2" i="6"/>
  <c r="I2" i="6"/>
  <c r="J2" i="6"/>
  <c r="K2" i="6"/>
  <c r="L2" i="6"/>
  <c r="M2" i="6"/>
  <c r="N2" i="6"/>
  <c r="O2" i="6"/>
  <c r="P2" i="6"/>
  <c r="Q2" i="6"/>
  <c r="R2" i="6"/>
  <c r="B2" i="6"/>
  <c r="E68" i="22" l="1"/>
  <c r="E67" i="22"/>
  <c r="E66" i="22"/>
  <c r="E65" i="22"/>
  <c r="E64" i="22"/>
  <c r="E63" i="22"/>
  <c r="E62" i="22"/>
  <c r="E61" i="22"/>
  <c r="E60" i="22"/>
  <c r="E59" i="22"/>
  <c r="E58" i="22"/>
  <c r="E57" i="22"/>
  <c r="E56" i="22"/>
  <c r="E55" i="22"/>
  <c r="E54" i="22"/>
  <c r="E53" i="22"/>
  <c r="E52" i="22"/>
  <c r="E51" i="22"/>
  <c r="E50" i="22"/>
  <c r="E49" i="22"/>
  <c r="E48" i="22"/>
  <c r="E47" i="22"/>
  <c r="E46" i="22"/>
  <c r="E45" i="22"/>
  <c r="E44" i="22"/>
  <c r="E43" i="22"/>
  <c r="E42" i="22"/>
  <c r="E41"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E15" i="22"/>
  <c r="E14" i="22"/>
  <c r="E13" i="22"/>
  <c r="E12" i="22"/>
  <c r="E11" i="22"/>
  <c r="E10" i="22"/>
  <c r="E9" i="22"/>
  <c r="E8" i="22"/>
  <c r="E7" i="22"/>
  <c r="E6" i="22"/>
  <c r="E5" i="22"/>
  <c r="E4" i="22"/>
  <c r="E3" i="22"/>
  <c r="E2" i="22"/>
</calcChain>
</file>

<file path=xl/sharedStrings.xml><?xml version="1.0" encoding="utf-8"?>
<sst xmlns="http://schemas.openxmlformats.org/spreadsheetml/2006/main" count="1344" uniqueCount="625">
  <si>
    <t>FACTOR</t>
  </si>
  <si>
    <t>CARACTERÍSTICA</t>
  </si>
  <si>
    <t>Factor</t>
  </si>
  <si>
    <t>ACCIÓN</t>
  </si>
  <si>
    <t>META PROPUESTA</t>
  </si>
  <si>
    <t>N</t>
  </si>
  <si>
    <t>CARACTERISTICA</t>
  </si>
  <si>
    <t>IDENTIDAD INSTITUCIONAL</t>
  </si>
  <si>
    <t>GOBIERNO INSTITUCIONAL Y TRANSPARENCIA</t>
  </si>
  <si>
    <t>DESARROLLO, GESTIÓN Y SOSTENIBILIDAD INSTITUCIONAL</t>
  </si>
  <si>
    <t>MEJORAMIENTO CONTINUO Y AUTORREGULACIÓN</t>
  </si>
  <si>
    <t>ESTRUCTURA Y PROCESOS ACADÉMICOS</t>
  </si>
  <si>
    <t>APORTES DE LA INVESTIGACIÓN, LA INNOVACIÓN, EL DESARROLLO TECNOLÓGICO Y LA CREACIÓN AL ENTORNO</t>
  </si>
  <si>
    <t>IMPACTO SOCIAL</t>
  </si>
  <si>
    <t>VISIBILIDAD NACIONAL E INTERNACIONAL</t>
  </si>
  <si>
    <t>BIENESTAR INSTITUCIONAL</t>
  </si>
  <si>
    <t>COMUNIDAD DE PROFESORES</t>
  </si>
  <si>
    <t>COMUNIDAD DE ESTUDIANTES</t>
  </si>
  <si>
    <t>COMUNIDAD DE EGRESADOS</t>
  </si>
  <si>
    <t>PLAN DE DESARROLLO 2020+ 
EJE ESTRATÉGICO</t>
  </si>
  <si>
    <t>PLAN DE DESARROLLO 2020+ ESTRATEGIA</t>
  </si>
  <si>
    <t>PLAN DE DESARROLLO 2020+ PRIORIDAD</t>
  </si>
  <si>
    <t>OPORTUNIDAD DE MEJORA</t>
  </si>
  <si>
    <t>DESCRIPCIÓN</t>
  </si>
  <si>
    <t>¿ACCIÓN ESTRATÉGICA?</t>
  </si>
  <si>
    <t>Recurrencia</t>
  </si>
  <si>
    <t>PESO DE PROYECTO</t>
  </si>
  <si>
    <t>INDICADOR</t>
  </si>
  <si>
    <t>RECURSOS</t>
  </si>
  <si>
    <t>FECHA INICIO</t>
  </si>
  <si>
    <t>FECHA FIN</t>
  </si>
  <si>
    <t>RESPONSABLE</t>
  </si>
  <si>
    <t>CATEGORÍA SEGÚN MEN</t>
  </si>
  <si>
    <t>Objetivos del plan de Mejoramiento:</t>
  </si>
  <si>
    <t>Líder del Factor</t>
  </si>
  <si>
    <t xml:space="preserve">Vigencia del Plan </t>
  </si>
  <si>
    <t>RECURRENCIA</t>
  </si>
  <si>
    <t>Caracteristica No. 1. Coherencia y pertinencia de la misión.</t>
  </si>
  <si>
    <t>Caracteristica No. 2. Orientaciones y estrategias del proyecto educativo institucional o lo que haga sus veces</t>
  </si>
  <si>
    <t>Firma</t>
  </si>
  <si>
    <t>Caracteristica No. 4. Buen gobierno y máximo órgano de gobierno.</t>
  </si>
  <si>
    <t xml:space="preserve">Caracteristica No. 5. Relación con grupos de interés. </t>
  </si>
  <si>
    <t xml:space="preserve">Caracteristica No. 6. Rendición de cuentas. </t>
  </si>
  <si>
    <t>Caracteristica No. 7. Administración y gestión.</t>
  </si>
  <si>
    <t xml:space="preserve">Caracteristica No. 8. Procesos de comunicación. </t>
  </si>
  <si>
    <t xml:space="preserve">Caracteristica No. 9. Capacidad de gestión. : </t>
  </si>
  <si>
    <t xml:space="preserve">Caracteristica No. 10. Recursos de apoyo académico. </t>
  </si>
  <si>
    <t>Caracteristica No. 11. Infraestructura física y tecnológica.</t>
  </si>
  <si>
    <t>Eje 1. Universidad fundamentada en los principios de la doctrina de Cristo que desarrolla en su comunidad universitaria la estudiosidad, con el fin de alcanzar las competencias necesarias para afrontar los desafíos del entorno globalizado, diverso y competitivo.</t>
  </si>
  <si>
    <t>1.4) Desarrollo de estrategias pedagógicas y curriculares que fortalezcan las competencias investigativas, analíticas, multiculturales y de emprendimiento de la comunidad académica con un enfoque multidisciplinar y social.</t>
  </si>
  <si>
    <t>1,4-Desarrollar habilidades y competencias blandas, multiculturales, analíticas y de emprendimiento en los currículos de los programas. (CP)</t>
  </si>
  <si>
    <t xml:space="preserve">Caracteristica No. 15. Sistema interno de aseguramiento de la calidad. </t>
  </si>
  <si>
    <t>Existencia del documento</t>
  </si>
  <si>
    <t xml:space="preserve">Caracteristica No. 16. Evaluación de directivas, profesores y personal administrativo. </t>
  </si>
  <si>
    <t xml:space="preserve">Fortalecer los mecanismos de evaluación académica de los productos de investigación 
</t>
  </si>
  <si>
    <t>Director de Investigación</t>
  </si>
  <si>
    <t xml:space="preserve">Caracteristica No. 17. Componentes formativos </t>
  </si>
  <si>
    <t>Caracteristica No. 18. Componentes pedagógicos y de evaluación</t>
  </si>
  <si>
    <t>Caracteristica No. 20. Procesos de creación, modificación y ampliación de programas académicos.</t>
  </si>
  <si>
    <t>Caracteristica No. 21. Formación para la investigación, creación e innovación.</t>
  </si>
  <si>
    <t>Caracteristica No. 22. Investigación, desarrollo tecnológico, innovación y creación.</t>
  </si>
  <si>
    <t>Proponer un programa que permita la participación de los egresados en actividades de investigación.</t>
  </si>
  <si>
    <t xml:space="preserve">Caracteristica No. 25. Inserción de la institución en contextos académicos nacionales e internacionales. </t>
  </si>
  <si>
    <t>Caracteristica No. 26. Relaciones externas de profesores y estudiantes.</t>
  </si>
  <si>
    <t>Caracteristica No. 27. Estructura y funcionamiento del bienestar institucional.</t>
  </si>
  <si>
    <t xml:space="preserve">Fortalecer y diversificar los canales y estrategias de divulgación del protocolo de prevención de violencias, así como las estrategias y acciones de inclusión (27.g.j)
</t>
  </si>
  <si>
    <t xml:space="preserve">Caracteristica No. 29. Planta profesoral. </t>
  </si>
  <si>
    <t>Caracteristica No. 30. Trayectoria profesoral.</t>
  </si>
  <si>
    <t>Caracteristica No. 31. Desarrollo profesoral.</t>
  </si>
  <si>
    <t>Caracteristica No. 32. Interacción académica de los profesores.</t>
  </si>
  <si>
    <t>Caracteristica No. 33. Derechos y deberes de los estudiantes</t>
  </si>
  <si>
    <t xml:space="preserve">Caracteristica No. 37. Egresados y programas académicos. </t>
  </si>
  <si>
    <t>Caracteristica No. 38. Relación de los egresados con la institución.</t>
  </si>
  <si>
    <t xml:space="preserve">Caracteristica No. 3. Formación integral y construcción de identidad. </t>
  </si>
  <si>
    <t xml:space="preserve">Caracteristica No. 12. Recursos y gestión financiera. </t>
  </si>
  <si>
    <t xml:space="preserve">Caracteristica No. 13. Cultura de la autoevaluación. </t>
  </si>
  <si>
    <t>Caracteristica No. 14. Procesos de autorregulación.</t>
  </si>
  <si>
    <t xml:space="preserve">Caracteristica No. 19. Componentes de interacción y relevancia social. </t>
  </si>
  <si>
    <t>Caracteristica No. 23. Institución y entorno.</t>
  </si>
  <si>
    <t>Caracteristica No. 24. Impacto cultural y artístico.</t>
  </si>
  <si>
    <t>Caracteristica No. 28. Derechos y deberes de los profesores.</t>
  </si>
  <si>
    <t>Caracteristica No. 34. Admisión y permanencia de estudiantes.</t>
  </si>
  <si>
    <t>Caracteristica No. 35. Estímulos y apoyos para estudiantes.</t>
  </si>
  <si>
    <t xml:space="preserve">Caracteristica No. 36. Seguimiento a egresados. </t>
  </si>
  <si>
    <t>Actividades de incidencia social e impacto regional</t>
  </si>
  <si>
    <t>Bienestar institucional de la comunidad educativa</t>
  </si>
  <si>
    <t>Cualificación docente</t>
  </si>
  <si>
    <t>Desarrollo físico y sostenibilidad ambiental</t>
  </si>
  <si>
    <t>Desarrollo tecnológico</t>
  </si>
  <si>
    <t>Infraestructura</t>
  </si>
  <si>
    <t>Internacionalización</t>
  </si>
  <si>
    <t>Inversión planta física</t>
  </si>
  <si>
    <t>Inversiones muebles y enseres, maquinaria y equipo y bienes bibliográficos</t>
  </si>
  <si>
    <t>Investigación, innovación y extensión</t>
  </si>
  <si>
    <t>Programas académicos</t>
  </si>
  <si>
    <t>Organización y gestión academico administrativa</t>
  </si>
  <si>
    <t>LISTADO DE EJES</t>
  </si>
  <si>
    <t>LISTADO DE ESTRATEGIAS</t>
  </si>
  <si>
    <t>LISTADOS DE PRIORIDADES</t>
  </si>
  <si>
    <t>Prioridad estratégica</t>
  </si>
  <si>
    <t>Código + prioridad</t>
  </si>
  <si>
    <t xml:space="preserve">1.1) Formalización de espacios para la reflexión y aplicación de los principios misionales y valores institucionales en el cuidado del medio ambiente, la conciencia ciudadana, la inclusión y la calidad de vida por toda la comunidad universitaria.
</t>
  </si>
  <si>
    <t>Formar permanentemente a los miembros de la comunidad universitaria en los principios cristianos y los valores institucionales. (CP)</t>
  </si>
  <si>
    <t>Eje 2. Universidad que fomenta el desarrollo económico, ampliando las posibilidades de crecimiento personal y de ingresos de la comunidad universitaria, mediante sinergias institucionales con los demás actores de la sociedad.</t>
  </si>
  <si>
    <t>1.2) Innovación en metodologías y herramientas que permitan balancear los conceptos teóricos y los ejercicios prácticos dentro y fuera del aula, con el apoyo de aliados del gobierno, el sector productivo y actores de la sociedad civil.</t>
  </si>
  <si>
    <t>Formar y generar espacios que fomenten en la comunidad universitaria la inclusión, la conciencia ciudadana, el cuidado del medio ambiente y la calidad de vida. (CP)</t>
  </si>
  <si>
    <t>Eje 3. Universidad incluyente que aporta a la disminución de la desigualdad social mediante el acceso a una educación de alta calidad y la permanencia en ella</t>
  </si>
  <si>
    <t>1.3) Creación de mecanismos para identificar y proponer a partir de los intereses de cada estudiante y egresado, una ruta formativa integral e individualizada a lo largo de la vida, desde la oferta académica, investigativa, deportiva y cultural disponible en la institución.</t>
  </si>
  <si>
    <t>Innovar en metodologías de enseñanza-aprendizaje orientadas a balancear el conocimiento teórico y práctico de cada disciplina con el apoyo de aliados institucionales del gobierno, la empresa y la sociedad. (LP)</t>
  </si>
  <si>
    <t>Eje 4. Universidad ágil e interconectada, que aporta soluciones eficaces y sostenibles para resolver problemas de la sociedad y del medio ambiente</t>
  </si>
  <si>
    <t>Incorporar tecnologías del sector real o financiero en las metodologías de enseñanza y aprendizaje. (LP)</t>
  </si>
  <si>
    <t>Eje. Soporte transversal (ST)</t>
  </si>
  <si>
    <t>2.1) Generación de nuevas fuentes de ingresos para la comunidad universitaria mediante la consecución de financiación externa para proyectos de investigación aplicada y la oferta de servicios de transferencia, asesoría, consultoría y capacitación.</t>
  </si>
  <si>
    <t>Aumentar y fortalecer las actividades deportivas y culturales en las diferentes franjas académicas.(MP)</t>
  </si>
  <si>
    <t>Eje. Diseminación de Resultados, Promoción y Visibilidad (DPV)</t>
  </si>
  <si>
    <t>2.2) Ampliación de las capacidades institucionales desde el trabajo de su comunidad universitaria con aliados nacionales e internacionales, que permita fortalecer el portafolio de servicios comercializables.</t>
  </si>
  <si>
    <t>Incorporar de manera efectiva a los egresados en las actividades académicas, investigativas y de bienestar universitario.(LP)</t>
  </si>
  <si>
    <t>2.3) Fortalecimiento de los índices de empleabilidad y de la cultura emprendedora de estudiantes y egresados de la universidad con el apoyo de aliados institucionales para cada disciplina.</t>
  </si>
  <si>
    <t>Implementar ambientes de enseñanza flexibles y personalizados que consideren los intereses y las expectativas de los estudiantes para su formación a lo largo de la vida. (LP)</t>
  </si>
  <si>
    <t xml:space="preserve">3.1) Ampliación de la oferta académica institucional orientada a satisfacer las necesidades y expectativas de los estudiantes y del mercado laboral nacional e internacional con sentido social, acorde con las tendencias y procurando el fácil acceso.
</t>
  </si>
  <si>
    <t>Desarrollar habilidades y competencias blandas, multiculturales, analíticas y de emprendimiento en los currículos de los programas. (CP)</t>
  </si>
  <si>
    <t>3.2) Implementación efectiva de la oferta académica virtual y semipresencial de la Universidad, con aliados nacionales e internacionales, que permitan expandir la presencia institucional en nuevas localizaciones, ampliando el acceso a la educación superior y brindando mayor flexibilidad para acceder a los programas ofertados por la institución.</t>
  </si>
  <si>
    <t>Afianzar estrategias pedagógicas que promuevan el desarrollo de competencias investigativas y la participación de estudiantes en procesos de investigación multidisciplinar. (CP)</t>
  </si>
  <si>
    <t>3.3) Incremento de la presencia institucional mediante alianzas efectivas con instituciones de educación media, técnica y tecnológica, que amplíen las posibilidades de acceso a formación de alta calidad a sus estudiantes, en programas académicos ofertados por la Universidad.</t>
  </si>
  <si>
    <t>Formar en investigación considerando las nuevas dinámicas y herramientas para la generación de conocimiento. (MP)</t>
  </si>
  <si>
    <t>3.4) Fortalecimiento de mecanismos personalizados de orientación vocacional, acompañamiento académico, psicológico, familiar y financiero que contrarresten las principales causas de deserción en los programas académicos de la Universidad.</t>
  </si>
  <si>
    <t>Generar acciones curriculares para el aprendizaje y la sensibilización en problemáticas de carácter social desde las diferentes disciplinas. (MP)</t>
  </si>
  <si>
    <t>3.5) Generación de mecanismos flexibles y accesibles para incentivar la movilidad estudiantil, la doble titulación y el doble programa como valor agregado a la oferta académica institucional.</t>
  </si>
  <si>
    <t>Fortalecer los espacios de interacción e identificación de necesidades con el sector productivo y el gobierno para generar ingresos mediante investigación aplicada, asesoría, consultoría y capacitación. (CP)</t>
  </si>
  <si>
    <t>4.1) Fortalecimiento de la participación de la Universidad en la solución de problemas de interés nacional e internacional, mediante la investigación aplicada, el trabajo multidisciplinar, la oferta de servicios de transferencia, asesoría, consultoría y capacitación, promoviendo espacios de trabajo colaborativo, la innovación abierta y la co creación.</t>
  </si>
  <si>
    <t>Generar ingresos desde la transferencia de conocimiento y tecnología a partir de los resultados de las áreas disciplinares y las capacidades institucionales. (MP)</t>
  </si>
  <si>
    <t>4.2) Fortalecimiento del impacto de la Universidad en su entorno y la sociedad, mediante la participación de la comunidad universitaria, en interacción con aliados gubernamentales, sector productivo y sociedad civil, en los programas institucionales de responsabilidad social.</t>
  </si>
  <si>
    <t>Conseguir financiamiento externo para proyectos que propendan por la generación de ingresos o el reconocimiento para la comunidad universitaria. (LP)</t>
  </si>
  <si>
    <t>ST.1) Implementación o adecuación de sistemas tecnológicos, de información y equipamiento institucional para la flexibilización de procesos, privilegiando servicios no presenciales orientados al usuario final.</t>
  </si>
  <si>
    <t>Fortalecer los mecanismos de acompañamiento en las iniciativas empresariales de la comunidad universitaria. (MP)</t>
  </si>
  <si>
    <t>ST.2) Creación o adecuación de espacios que permitan balancear el trabajo académico colaborativo y creativo, amigables con el medio ambiente, que armonicen con los espacios de esparcimiento y bienestar para la comunidad universitaria.</t>
  </si>
  <si>
    <t>Estimular la participación de profesores y estudiantes en redes de conocimiento, con miras al desarrollo conjunto de proyectos y la generación de nuevas capacidades institucionales. (LP)</t>
  </si>
  <si>
    <t>ST.3) Priorización en la implementación recursos educativos y de laboratorios físicos y digitales que mejoren los procesos académicos e investigativos y de oferta y venta de servicios.</t>
  </si>
  <si>
    <t>Generar mecanismos para incentivar a la comunidad universitaria en la consecución de nuevas fuentes de recursos financieros nacionales e internacionales. (LP)</t>
  </si>
  <si>
    <t>ST.4) Actualización del modelo de gestión institucional que permita mayor flexibilidad, eficiencia en los procesos y excelencia en el servicio, exaltando, desde los planteamientos misionales, la identidad y valores institucionales.</t>
  </si>
  <si>
    <t>Establecer alianzas estratégicas y de inversión con instituciones, empresas y el gobierno, a fin de potenciar e incentivar el emprendimiento dentro y fuera de la universidad. (LP)</t>
  </si>
  <si>
    <t>ST.5) Consolidación y oferta de servicios complementarios que beneficien a la comunidad universitaria.</t>
  </si>
  <si>
    <t>Gestionar mecanismos efectivos con aliados institucionales que posibiliten el mejoramiento de la empleabilidad de estudiantes y egresados. (CP)</t>
  </si>
  <si>
    <t>DPV.1) Incremento de la visibilidad de los aportes institucionales a la sociedad, al medio ambiente y a la comunidad universitaria, desde su naturaleza misional, servicios y resultados académicos e investigativos y programas de responsabilidad social.</t>
  </si>
  <si>
    <t>Diseñar programas académicos enfocados en las apuestas productivas nacionales e internacionales, las tecnologías y su relación con las tendencias laborales.  (CP)</t>
  </si>
  <si>
    <t>DPV.2) Innovación en los procesos y mecanismos digitales de comunicación e interacción de la comunidad universitaria con los servicios, noticias e información de interés institucional.</t>
  </si>
  <si>
    <t>Desarrollar una oferta académica con sentido social que busque el beneficio para la comunidad circundante. (MP)</t>
  </si>
  <si>
    <t>DPV.3) Fortalecimiento del reconocimiento de la alta calidad institucional a nivel nacional e internacional por agentes externos, mediante la certificación de procesos, acreditaciones y presencia destacada en rankings universitarios.</t>
  </si>
  <si>
    <t>Generar una oferta de educación continuada personalizada para las empresas que requieran procesos de formación y capacitación asociados a las áreas de conocimiento institucional.(MP)</t>
  </si>
  <si>
    <t>Desarrollar programas académicos regionales con la participación de actores de la sociedad, el sector productivo y el gubernamental.  (MP)</t>
  </si>
  <si>
    <t>Actualizar permanentemente los currículos y la oferta académica, de acuerdo con los conocimientos y las competencias clave para los empleadores.(LP)</t>
  </si>
  <si>
    <t>Implementar en los programas académicos presenciales módulos virtuales o semipresenciales que apoyen los procesos de enseñanza-aprendizaje. (CP)</t>
  </si>
  <si>
    <t>Generar educación virtual con alto soporte de tecnologías y herramientas móviles. (LP)</t>
  </si>
  <si>
    <t>Modularizar los contenidos académicos que permitan una mayor flexibilidad. (LP)</t>
  </si>
  <si>
    <t>Gestionar alianzas efectivas con colegios e instituciones técnicas y tecnológicas, para incrementar la demanda estudiantil. (MP)</t>
  </si>
  <si>
    <t>Generar alternativas para flexibilizar el calendario académico institucional. (LP)</t>
  </si>
  <si>
    <t>Implementar nuevas formas o fuentes de apoyo financiero externo e interno para ampliar el acceso a servicios académicos(LP)</t>
  </si>
  <si>
    <t>Establecer nuevos mecanismos de detección temprana de necesidades de apoyo académico, psicológico y financiero para estudiantes. (CP)</t>
  </si>
  <si>
    <t>Desarrollar servicios de orientación vocacional y profesional en los programas de pregrado.(CP)</t>
  </si>
  <si>
    <t>Fortalecer los apoyos económicos internos y externos para la movilidad académica nacional e internacional. (MP)</t>
  </si>
  <si>
    <t>Generar mecanismos de acompañamiento psicopedagógico a estudiantes, para la adaptación a la vida universitaria y a los hábitos de estudio. (MP)</t>
  </si>
  <si>
    <t>Implementar mecanismos flexibles para la movilidad estudiantil, la homologación de créditos, la doble titulación y el doble programa en áreas y sectores prioritarios para el país. (MP)</t>
  </si>
  <si>
    <t>Focalizar las prioridades de investigación aplicada en los problemas nacionales, mediante el trabajo colaborativo e intersectorial. (CP)</t>
  </si>
  <si>
    <t>Fortalecer el trabajo multidisciplinar con la participación de aliados institucionales, para la cocreación y la innovación abierta, en busca de soluciones a desafíos globales y del medio ambiente. (CP)</t>
  </si>
  <si>
    <t>Aprovechar las nuevas tecnologías disruptivas para la solución de problemas. (CP)</t>
  </si>
  <si>
    <t>Fortalecer los convenios y las alianzas con agentes externos para el desarrollo de propuestas a la medida de las necesidades (CP)</t>
  </si>
  <si>
    <t>Aprovechar los recursos institucionales de laboratorio, educativos, tecnológicos y consultorios para el desarrollo de proyectos de investigación aplicada y de extensión. (MP)</t>
  </si>
  <si>
    <t>Generar retos de investigación aplicada e identificar oportunidades de proyectos de asesoría, consultoría y capacitación desde el diálogo con representantes del sector productivo, el gobierno y la sociedad. (MP)</t>
  </si>
  <si>
    <t>Incrementar la participación de la comunidad universitaria en los programas de responsabilidad social y su interacción con otros actores para aportar a la solución de problemas sociales. (CP)</t>
  </si>
  <si>
    <t>DPV 1</t>
  </si>
  <si>
    <t>Visibilizar los resultados académicos y los reconocimientos institucionales en redes sociales y medios digitales. (CP)</t>
  </si>
  <si>
    <t>Posicionar la marca de la universidad, de modo que contrarreste las posibles percepciones negativas. (CP)</t>
  </si>
  <si>
    <t>Posicionar el cuerpo académico institucional desde su producción intelectual a escala nacional e internacional. (MP)</t>
  </si>
  <si>
    <t>Visibilizar los resultados y los impactos derivados del aporte de la universidad en la solución de problemas de la sociedad y el medio ambiente. (MP)</t>
  </si>
  <si>
    <t>Resaltar en la publicidad de los servicios académicos sus elementos diferenciadores y de identidad institucional. (LP)</t>
  </si>
  <si>
    <t>DPV 2</t>
  </si>
  <si>
    <t>Crear y fortalecer los medios de comunicación e interacción digital con la comunidad universitaria. (LP)</t>
  </si>
  <si>
    <t>DPV 3</t>
  </si>
  <si>
    <t>Fortalecer el reconocimiento de la calidad institucional mediante el posicionamiento en rankings internacionales. (CP)</t>
  </si>
  <si>
    <t>Fortalecer el reconocimiento nacional e internacional de la calidad de los procesos académicos y administrativos institucionales.(MP)</t>
  </si>
  <si>
    <t>ST 1</t>
  </si>
  <si>
    <t>Implementación o adecuación de sistemas tecnológicos, de información y equipamiento institucional para la flexibilización de procesos, privilegiando servicios no presenciales orientados al usuario final.</t>
  </si>
  <si>
    <t>Implementar o adecuar sistemas tecnológicos, de información y equipamiento flexibles que permitan la agilidad de los procesos académicos y administrativos. (LP)</t>
  </si>
  <si>
    <t>Implementar o adecuar sistemas de información orientados al usuario final privilegiando servicios no presenciales mediante aplicaciones móviles y servicios en línea. (CP)</t>
  </si>
  <si>
    <t>ST 2</t>
  </si>
  <si>
    <t>Creación o adecuación de espacios que permitan balancear el trabajo académico colaborativo y creativo, amigables con el medio ambiente, que armonicen con los espacios de esparcimiento y bienestar para la comunidad universitaria.</t>
  </si>
  <si>
    <t>Generar espacios innovadores, flexibles y dotados con tecnología de punta que promuevan la interacción y la creatividad de la comunidad universitaria. (CP)</t>
  </si>
  <si>
    <t>Crear o ampliar espacios de esparcimiento, descanso y zonas verdes para toda la comunidad universitaria. (MP)</t>
  </si>
  <si>
    <t>ST 3</t>
  </si>
  <si>
    <t>Priorización en la implementación recursos educativos y de laboratorios físicos y digitales que mejoren los procesos académicos e investigativos y de oferta y venta de servicios.</t>
  </si>
  <si>
    <t>Ampliar o adecuar los recursos educativos y de laboratorios físicos y digitales para apoyo a la academia, la investigación y la venta de servicios. (MP)</t>
  </si>
  <si>
    <t>ST 4</t>
  </si>
  <si>
    <t>Actualización del modelo de gestión institucional que permita mayor flexibilidad, eficiencia en los procesos y excelencia en el servicio, exaltando, desde los planteamientos misionales, la identidad y valores institucionales.</t>
  </si>
  <si>
    <t>Visibilizar en el trabajo de todos los colaboradores de la universidad la vivencia de los principios cristianos y los valores institucionales. (MP)</t>
  </si>
  <si>
    <t>Fortalecer la eficiencia de la gestión comercial y del servicio al usuario. (MP)</t>
  </si>
  <si>
    <t>Establecer un sistema de formación y desarrollo del talento humano para el personal administrativo. (MP)</t>
  </si>
  <si>
    <t>Flexibilizar la estructura organizacional, de modo que permita una adaptación rápida y eficaz a los retos del entorno. (MP)</t>
  </si>
  <si>
    <t>Diseñar e implementar procesos dinámicos para la identificación anticipada de talentos, acorde con los perfiles necesarios para suplir cargos académicos o administrativos de la institución. (LP)</t>
  </si>
  <si>
    <t>Generar capacidades para la gestión ambiental en el interior de la universidad y su entorno. (LP)</t>
  </si>
  <si>
    <t>Fortalecer mecanismos para la gestión de recursos externos, donaciones y otros mecanismos financieros, para facilitar el acceso a servicios educativos o el desarrollo de proyectos institucionales. (LP)</t>
  </si>
  <si>
    <t>ST 5</t>
  </si>
  <si>
    <t>Crear o fortalecer los servicios de alimentación, parqueadero de motos y bicicletas, guardería, papelería, residencias universitarias y tienda universitaria. (MP)</t>
  </si>
  <si>
    <t>Mejorar los mecanismos para informar a la comunidad universitaria los aportes, acciones y resultados que se realizan desde la Institución en el marco de los programas de responsabilidad social.</t>
  </si>
  <si>
    <t>Un boletín semestral y una cápsula audiovisual trimestralmente</t>
  </si>
  <si>
    <t>(Número de boletines  y cápsulas audiovisuales emitidas por periodo de medición) / 3</t>
  </si>
  <si>
    <t>Equipo de trabajo de la dirección de Extensión
Coordinador de responsabilidad social 
Dirección de comunicaciones y mercadeo
Delegados de unidad académicas</t>
  </si>
  <si>
    <t xml:space="preserve">Coordinador de responsabilidad social </t>
  </si>
  <si>
    <t>Implementar mecanismos para sistematizar los resultados de los programas de responsabilidad social universitaria que, aportan a productos de investigación, de desarrollo tecnológico y de extensión o proyección social.</t>
  </si>
  <si>
    <t>Definir instrumentos, procesos y procedimientos para la recolección y sistematización de los resultados de los programas  de responsabilidad social e implementar dichos instrumentos y procesos.</t>
  </si>
  <si>
    <t>Base de datos actualizada semestralmente.</t>
  </si>
  <si>
    <t>Equipo de trabajo de la dirección de Extensión
Coordinador de responsabilidad social 
Delegados de unidad académicas</t>
  </si>
  <si>
    <t>Fortalecer el procedimiento de sistematización, registro, consolidación y muestra de resultados de los programas de responsabilidad social universitaria que, aportan a productos de investigación, de desarrollo tecnológico y de extensión o proyección social.</t>
  </si>
  <si>
    <t xml:space="preserve">Elaborar un documento que brinde herramientas para una próxima medición del impacto  que las actividades de educación continua y emprendimiento generan e implementarlos. </t>
  </si>
  <si>
    <t>Adelantar al menos una medición del impacto de las actividades de educación continua y emprendimiento.</t>
  </si>
  <si>
    <t>Informe de medición</t>
  </si>
  <si>
    <t>Equipo de trabajo de la dirección de Extensión</t>
  </si>
  <si>
    <t>Diseñar e implementar mecanismos institucionales para el seguimiento y evaluación de las prácticas que realizan los estudiantes en los diferentes programas académicos.</t>
  </si>
  <si>
    <t>Diseñar mecanismos institucionales para el seguimiento y evaluación de las prácticas, soportados en los sistemas de información.</t>
  </si>
  <si>
    <t xml:space="preserve">Herramienta tecnológica institucional para el seguimiento y evaluación de prácticas </t>
  </si>
  <si>
    <t>Existencia de la herramienta, en funcionamiento</t>
  </si>
  <si>
    <t>Equipo de trabajo de la dirección de Extensión
Equipo de trabajo de Centro de Servicios Informáticos</t>
  </si>
  <si>
    <t xml:space="preserve">Fortalecer los mecanismos de socialización institucional que posibiliten mayor sensibilización hacia la comunidad universitaria con relación al patrimonio arquitectónico y cultural de la universidad  </t>
  </si>
  <si>
    <t xml:space="preserve">Una pieza de comunicación audiovisual </t>
  </si>
  <si>
    <t>Pieza publicada</t>
  </si>
  <si>
    <t>Equipo de trabajo de la dirección de Extensión
Equipo de trabajo de dirección de servicios generales 
Dirección de comunicaciones y mercadeo</t>
  </si>
  <si>
    <t xml:space="preserve">Desarrollar boletines y cápsulas audiovisuales con los resultados de los Programas de Responsabilidad Social </t>
  </si>
  <si>
    <t>Característica No. 23. Institución y entorno.</t>
  </si>
  <si>
    <t>Base de datos con la sistematización de los resultados de los programas de responsabilidad social, según los procesos y procedimientos documentados.</t>
  </si>
  <si>
    <t>Característica No. 24. Impacto cultural y artístico.</t>
  </si>
  <si>
    <t xml:space="preserve">Desarrollar una pieza de comunicación visual que focalice en el cuidado el interés institucional por la protección del patrimonio arquitectónico y cultural. </t>
  </si>
  <si>
    <t>Desarrollar una pieza audiovisual que permita a los miembros de la comunidad universitaria reconocer la importancia y cuidado del patrimonio arquitectónico y cultural de la universidad.</t>
  </si>
  <si>
    <t>Generar un espacio de divulgación audiovisual, que permita identificar y divulgar  los programas de bienestar para cada público, así como, los resultados de la ejecución y participación en los mismos.</t>
  </si>
  <si>
    <t>Gestionar un espacio virtual en las redes sociales más pertinentes, con contenidos propios de los servicios que ofrece Bienestar universitario, segmentando los públicos.</t>
  </si>
  <si>
    <t>Implementar la estrategia de divulgación basada en redes sociales de los contenidos de bienestar universitario, a partir del segundo periodo del año 2023</t>
  </si>
  <si>
    <t>Nivel de avance en la implementación de la estrategia</t>
  </si>
  <si>
    <t>Fortalecer los mecanismos de divulgación de la oferta diferenciada de Bienestar, los programas y servicios para estudiantes, egresados, docentes y administrativos. (atiende hallazgos de 27 a,b y c)</t>
  </si>
  <si>
    <t>Implementar un plan diversificado de comunicación del plan de prevención y atención de todo tipo de violencias, en medios no convencionales para públicos segmentados.</t>
  </si>
  <si>
    <t>Implementar estrategias de comunicación y divulgación presenciales y virtuales para fortalecer el conocimiento sobre la prevención y atención de todo tipo de violencias, según las políticas que ha establecido la universidad.</t>
  </si>
  <si>
    <t>El 70% de cada público de la comunidad académica reconoce los canales y mecanismos para atender y prevenir los casos de violencia en la institución</t>
  </si>
  <si>
    <t>Porcentaje anual de población de cada público de la comunidad académica que reconoce la estrategia / Total de población activa en el segundo semestre cada año</t>
  </si>
  <si>
    <t>Equipo de trabajo dirección de bienestar</t>
  </si>
  <si>
    <t>Mejorar la participación de la población estudiantil en las evaluaciones de las actividades de bienestar a las que asiste.</t>
  </si>
  <si>
    <t>Plantear una estrategia de estímulos para estudiantes que participen en las evaluaciones de las actividades, programas y servicios de bienestar universitario.</t>
  </si>
  <si>
    <t>Elaborar una estrategia de estímulos, con parámetros de participación, criterios a evaluar y segmentación de servicios, específicamente para la población estudiantil.</t>
  </si>
  <si>
    <t xml:space="preserve">Crear e implementar la política de equidad de género </t>
  </si>
  <si>
    <t>Mejorar las estrategias de despliegue de los lineamientos de inclusión expresados en el acuerdo 258 de 2018 del Consejo Superior de la Universidad Católica de Colombia, con respecto a la equidad de género.</t>
  </si>
  <si>
    <t>Gestionar la creación e implementación de la Política de equidad de género ante el gobierno institucional.</t>
  </si>
  <si>
    <t>Política de equidad de género publicada y divulgada</t>
  </si>
  <si>
    <t>Existencia de documento</t>
  </si>
  <si>
    <t>Equipos de trabajo transversales institucionales</t>
  </si>
  <si>
    <t>Rectoría</t>
  </si>
  <si>
    <t>Lograr que el 25% de los estudiantes que participan en actividades, programas y servicios de bienestar universitario, responda en la evaluación de los mismos.</t>
  </si>
  <si>
    <t>DPV 2-Crear y fortalecer los medios de comunicación e interacción digital con la comunidad universitaria. (LP)</t>
  </si>
  <si>
    <t>ST 4-Actualización del modelo de gestión institucional que permita mayor flexibilidad, eficiencia en los procesos y excelencia en el servicio, exaltando, desde los planteamientos misionales, la identidad y valores institucionales.</t>
  </si>
  <si>
    <t>SI</t>
  </si>
  <si>
    <t>NO</t>
  </si>
  <si>
    <t>2,3-Establecer alianzas estratégicas y de inversión con instituciones, empresas y el gobierno, a fin de potenciar e incentivar el emprendimiento dentro y fuera de la universidad. (LP)</t>
  </si>
  <si>
    <t>Desarrollar piezas de comunicación visual con los resultados de los programas de responsabilidad social, en donde se informe exclusivamente, sobre el desarrollo de estos.</t>
  </si>
  <si>
    <t xml:space="preserve">Mejorar los mecanismos de evaluación académica que permitan validar, periódicamente, el Valor agregado del proceso académico
</t>
  </si>
  <si>
    <t xml:space="preserve">Fortalecer la apropiación y evidencia de la coherencia de la misión y el proyecto educativo institucional 
</t>
  </si>
  <si>
    <t>Implementar acciones de comunicación que permitan mayor visibilidad de las actividades de reflexión y apropiación de la misión y el Proyecto Educativo Institucional</t>
  </si>
  <si>
    <t>Diseñar micrositio en la página web institucional y elaborar piezas de comunicación que permitan la divulgación y visibilidad de la misión y el PEI, permanentemente.</t>
  </si>
  <si>
    <t>Micrositio en la página web actualizada periódicamente, con piezas publicitarias que serán divulgadas por otros medios adicionales.</t>
  </si>
  <si>
    <t>1 actualización trimestral del micrositio y las piezas de comunicación</t>
  </si>
  <si>
    <t>Equipo de trabajo de Departamento de humanidades
Equipo de trabajo de oficina de comunicaciones y mercadeo
Recursos tecnológicos</t>
  </si>
  <si>
    <t>Desarrollar actividades con la comunidad universitaria y públicos externos para la reflexión sobre el PEI, e implementar mecanismos para sistematizar los resultados obtenidos en estas actividades</t>
  </si>
  <si>
    <t>Desarrollar actividades que propendan por la reflexión del PEI con la comunidad universitaria y públicos externos.</t>
  </si>
  <si>
    <t>Realizar 2 actividades semestrales</t>
  </si>
  <si>
    <t>Número de actividades semestrales / 2</t>
  </si>
  <si>
    <t>1,1-Formar y generar espacios que fomenten en la comunidad universitaria la inclusión, la conciencia ciudadana, el cuidado del medio ambiente y la calidad de vida. (CP)</t>
  </si>
  <si>
    <t>Socializar a los miembros de la comunidad universitaria, los mecanismos y formas de convocatoria, selección y participación de la representación democrática de estudiantes, profesores y egresados en el máximo órgano de gobierno de la institución.</t>
  </si>
  <si>
    <t>Divulgar a la comunidad universitaria los mecanismos y formas de convocatoria, selección y representación.</t>
  </si>
  <si>
    <t>% de miembros de la comunidad universitaria que recibe la socialización</t>
  </si>
  <si>
    <t>Socializar al menos al 51% de la comunidad universitaria vigente a finales del año 2025 los mecanismos y formas de convocatoria, selección y participación de la representación democrática de estudiantes, profesores y egresados, durante la vigencia de este plan.</t>
  </si>
  <si>
    <t>Equipo de trabajo de Oficina de Comunicaciones y mercadeo
Secretaría general
Recursos tecnológicos</t>
  </si>
  <si>
    <t>Fortalecer los procesos participativos y colegiados de los grupos de interés en la construcción del proyecto educativo institucional o lo que haga sus veces y de la planeación institucional</t>
  </si>
  <si>
    <t>Definir mecanismos de participación de los grupos de interés en la actualización del PEI y sus desarrollos</t>
  </si>
  <si>
    <t>Establecer el mecanismo para fomentar la participación de los grupos de interés en la actualización del PEI y sus desarrollos</t>
  </si>
  <si>
    <t xml:space="preserve">Fortalecer las acciones orientadas a reflexionar con la comunidad académica y la sociedad sobre el PEI
</t>
  </si>
  <si>
    <t>Definir el procedimiento con al menos 4 mecanismos de participación</t>
  </si>
  <si>
    <t>1 procedimiento</t>
  </si>
  <si>
    <t>Equipo de trabajo Rectoría 
Equipo de trabajo de Secretaría general</t>
  </si>
  <si>
    <t>Fortalecer la apreciación de la comunidad académica en relación con las políticas, estrategias, recursos y asignación de tiempo para el desarrollo de actividades de investigación (articula con aspecto 22d)</t>
  </si>
  <si>
    <t>Ampliar los mecanismos para la socialización periódica a la comunidad académica de las políticas, estrategias, recursos y asignación de tiempo para el desarrollo de actividades de investigación.</t>
  </si>
  <si>
    <t>Definir mecanismos y estrategias adicionales, de socialización periódica en conjunto con las Unidades Académicas y la Oficina de Comunicaciones, que permitan la divulgación de las políticas, estrategias, recursos con los que cuenta la institución para el desarrollo de actividades de investigación</t>
  </si>
  <si>
    <t>Generar al menos una acción de socialización mensual relacionada</t>
  </si>
  <si>
    <t>Número de acciones de divulgación implementados al año / 12</t>
  </si>
  <si>
    <t>Equipo de dirección de investigación
Equipo de Oficina de comunicación y mercadeo
Coordinadores de investigación de unidades académicas
Recursos tecnológicos</t>
  </si>
  <si>
    <t>Director de investigación</t>
  </si>
  <si>
    <t>Fortalecer el desarrollo de la competencia investigativa, resultados de aprendizaje y estrategias de evaluación para la formación investigativa (21.f,g)</t>
  </si>
  <si>
    <t>Promover el desarrollo de actividades y proyectos de investigación aplicada, trabajo en comunidad o sector productivo, que permitan generar resultados potencialmente transferibles</t>
  </si>
  <si>
    <t>Fortalecer la acreditación de la productividad académica, científica y tecnológica mediante procesos de transferencia (articula el hallazgo del aspecto 22L)</t>
  </si>
  <si>
    <t>Diseñar e implementar el modelo matemático para medir el valor agregado del proceso académico.</t>
  </si>
  <si>
    <t>Implementar un modelo institucional de valor agregado en todos los programas de pregrado</t>
  </si>
  <si>
    <t>Informes de aplicación del modelo en todos programas pregrado</t>
  </si>
  <si>
    <t>Equipo de trabajo de decanatura Académica
Equipo de trabajo de Oficina de Registro y Control</t>
  </si>
  <si>
    <t>1,4-Afianzar estrategias pedagógicas que promuevan el desarrollo de competencias investigativas y la participación de estudiantes en procesos de investigación multidisciplinar. (CP)</t>
  </si>
  <si>
    <t>Equipo de vicerrectoría académica
Equipos curriculares de los programas académicos
Recursos tecnológicos</t>
  </si>
  <si>
    <t>Decano académico</t>
  </si>
  <si>
    <t>Ejecutar por lo menos el 80% del plan anual de comunicaciones de espacios académicos</t>
  </si>
  <si>
    <t>% de avance del plan de comunicaciones</t>
  </si>
  <si>
    <t>Equipo de trabajo de Decanatura académica
Equipo de trabajo de unidades académicas
Equipo de trabajo de Oficina de Comunicaciones y mercadeo</t>
  </si>
  <si>
    <t>Llevar a cabo una evaluación de la comunicación de políticas y estrategias institucionales, anualmente</t>
  </si>
  <si>
    <t>1 evaluación anual</t>
  </si>
  <si>
    <t xml:space="preserve">Equipo de trabajo de Decanatura académica
</t>
  </si>
  <si>
    <r>
      <rPr>
        <sz val="8"/>
        <rFont val="Calibri"/>
        <family val="2"/>
        <scheme val="minor"/>
      </rPr>
      <t xml:space="preserve">Fortalecer la interacción de la Universidad con comunidades académicas nacionales e internacionales a partir de la internacionalización del currículo. </t>
    </r>
    <r>
      <rPr>
        <sz val="8"/>
        <color theme="1"/>
        <rFont val="Calibri"/>
        <family val="2"/>
        <scheme val="minor"/>
      </rPr>
      <t xml:space="preserve">
</t>
    </r>
  </si>
  <si>
    <t xml:space="preserve">Diseñar un plan de internacionalización del currículo que fortalezca los programas académicos </t>
  </si>
  <si>
    <t>Diseñar un plan de internacionalización del currículo y acompañar el proceso de implementación en los programas académicos de todos los niveles de formación.</t>
  </si>
  <si>
    <t>Documento de Plan de internacionalización del currículo</t>
  </si>
  <si>
    <t>Director ORII</t>
  </si>
  <si>
    <t>Diseñar mecanismos para ampliar los servicios de internacionalización en contextos no hispanohablantes.</t>
  </si>
  <si>
    <r>
      <rPr>
        <sz val="8"/>
        <rFont val="Calibri"/>
        <family val="2"/>
        <scheme val="minor"/>
      </rPr>
      <t>Fortalecer la interacción de la Universidad con comunidades académicas nacionales e internacionales no hispanohablantes</t>
    </r>
    <r>
      <rPr>
        <sz val="8"/>
        <color theme="1"/>
        <rFont val="Calibri"/>
        <family val="2"/>
        <scheme val="minor"/>
      </rPr>
      <t xml:space="preserve">
</t>
    </r>
  </si>
  <si>
    <t xml:space="preserve">Generar mecanismos que amplíen las posibilidades de internacionalización en los programas académicos, en un segundo idioma. </t>
  </si>
  <si>
    <t>Portafolio de servicios de internacionalización en contextos no hispanohablantes, anual</t>
  </si>
  <si>
    <t>Portafolio de servicios publicado, cada año</t>
  </si>
  <si>
    <t>Equipo de la dirección de ORII
Equipo de trabajo de unidades académicas</t>
  </si>
  <si>
    <t xml:space="preserve">Mejorar la sistematización y consolidación de los resultados de la evaluación de los procesos de internacionalización. 
</t>
  </si>
  <si>
    <t>Implementar mecanismos de evaluación, medición y seguimiento de los procesos institucionales de internacionalización</t>
  </si>
  <si>
    <t>Diseñar e implementar el plan para la medición de la internacionalización</t>
  </si>
  <si>
    <t>Implementar el plan de medición de los procesos de internacionalización, a  los participantes de movilidad cada año.</t>
  </si>
  <si>
    <t>Informe de resultados anual</t>
  </si>
  <si>
    <t>Generar espacios de socialización a la planta docente, sobre el cumplimiento de la misión y la estrategia de las actividades de los planes de trabajo en los programas académicos.</t>
  </si>
  <si>
    <t>En los claustros docentes, además de los lineamientos generados a nivel central, las facultades y programas deben informar las estrategias propias acerca de las plazas docentes, las estadísticas de ocupación y distribución en el plan de trabajo</t>
  </si>
  <si>
    <t>Número de socializaciones realizadas en el semestre por unidad académica / Número total de unidades académicas</t>
  </si>
  <si>
    <t>Socializar semestralmente los lineamientos institucionales y estrategias, las plazas docentes, las estadísticas de ocupación y distribución en el plan de trabajo para cada unidad académica.</t>
  </si>
  <si>
    <t>Equipo de trabajo DGTH
Decanos y equipos curriculares de cada facultad
Directores de unidades académicas</t>
  </si>
  <si>
    <t xml:space="preserve">Fortalecer la percepción de los estudiantes, sobre la disponibilidad de recursos y personal docente para la prestación del servicio educativo (ver F11)
</t>
  </si>
  <si>
    <t>Articular y socializar a los estudiantes, los mecanismos institucionales existentes sobre la suficiencia de los recursos y personal académico, para la prestación del servicio educativo para una comunidad académica diversa e inclusiva.</t>
  </si>
  <si>
    <t>Equipo de trabajo DGTH
Departamento de Humanidades
Dirección de bienestar universitario
facultades y unidades académicas
Equipo de oficina de Comunicaciones y mercadeo</t>
  </si>
  <si>
    <t>Fortalecer la percepción de la planta docente sobre el balance en el plan de trabajo asignado (atiende hallazgo 29e)</t>
  </si>
  <si>
    <t>Fortalecer el proceso de evaluación del desempeño de los profesores.</t>
  </si>
  <si>
    <t>Diseñar e implementar un modelo de evaluación de desempeño para profesores que incluya perspectivas tales como, cumplimiento del plan de trabajo, evaluación de líderes directos y funcionales, producción académica</t>
  </si>
  <si>
    <t xml:space="preserve">Diseñar e implementar un modelo de evaluación 360º de desempeño para profesores </t>
  </si>
  <si>
    <t>Modelo de evaluación 360º implementado</t>
  </si>
  <si>
    <t>Informe de implementación</t>
  </si>
  <si>
    <t>Fortalecer la apreciación por parte de los miembros de comunidad universitaria de los mecanismos y formas de convocatoria, selección y participación de la representación democrática de estudiantes, profesores y egresados en el máximo órgano de gobierno de la institución. (atiende hallazgo de F.11 C33d)</t>
  </si>
  <si>
    <t xml:space="preserve">Número de comunicaciones remitidas / Número de estudiantes activos en el semestre </t>
  </si>
  <si>
    <t xml:space="preserve">Fortalecer la caracterización de la población estudiantil con capacidades especiales o en condición de discapacidad, con el fin de evaluar el impacto de las políticas de inclusión de la Universidad.
</t>
  </si>
  <si>
    <t>Elaborar una estructura de caracterización para establecer un grupo control, para poder elaborar un estudio de impacto que determine si las políticas de inclusión fueron efectivas para esta población</t>
  </si>
  <si>
    <t>Diseñar e implementar un estudio piloto de impacto en relación con las políticas de inclusión, particularmente sobre la inserción de los estudiantes con capacidades especiales o en condición de discapacidad</t>
  </si>
  <si>
    <t>Implementar el estudio piloto de la medición de impacto de las políticas de inclusión.</t>
  </si>
  <si>
    <t>Informe de implementación del piloto</t>
  </si>
  <si>
    <t>Equipo de trabajo de la Vicerrectoría académica
Equipo de dirección de Bienestar universitario
Registro y control
Expertos de equipo Impala</t>
  </si>
  <si>
    <t>Director de Bienestar Universitario</t>
  </si>
  <si>
    <t>Fortalecer los mecanismos de comunicación en relación con las estrategias institucionales para el fomento de la inclusión de la comunidad académica.</t>
  </si>
  <si>
    <t xml:space="preserve">Generar mecanismos de comunicación interna y externa que evidencien las estrategias institucionales para el fomento de la heterogeneidad social y cultural </t>
  </si>
  <si>
    <t xml:space="preserve">Generar piezas audiovisuales de comunicación interna y externa, sobre las estrategias institucionales para el fomento de la heterogeneidad social y cultural </t>
  </si>
  <si>
    <t>Una pieza audiovisual, anual</t>
  </si>
  <si>
    <r>
      <rPr>
        <sz val="8"/>
        <rFont val="Calibri"/>
        <family val="2"/>
        <scheme val="minor"/>
      </rPr>
      <t xml:space="preserve">Mejorar las estrategias de comunicación con la comunidad universitaria en relación con las políticas y mecanismos disponibles de participación de los egresados en los programas académicos. </t>
    </r>
    <r>
      <rPr>
        <sz val="8"/>
        <color theme="1"/>
        <rFont val="Calibri"/>
        <family val="2"/>
        <scheme val="minor"/>
      </rPr>
      <t xml:space="preserve">
</t>
    </r>
  </si>
  <si>
    <t>Realizar piezas de comunicación audiovisual, por facultad, dando a conocer los servicios disponibles para la comunidad de egresados.</t>
  </si>
  <si>
    <t xml:space="preserve">Realizar una campaña de comunicación donde los programas académicos den a conocer los servicios disponibles para la comunidad de egresados en sus facultades </t>
  </si>
  <si>
    <t>Publicar al menos una pieza de comunicación audiovisual para egresados, por facultad, en el semestre.</t>
  </si>
  <si>
    <t>Número de piezas publicadas semestralmente / Número de facultades</t>
  </si>
  <si>
    <t xml:space="preserve">Mejorar la socialización de los mecanismos por los cuales, los egresados pueden interactuar con la Universidad. (atiende hallazgos 38 c,e,f)
</t>
  </si>
  <si>
    <t>Diversificar los canales de comunicación con los egresados, mediados por la tecnología, para ofrecer los servicios que la Universidad tiene disponibles para ellos, así como los espacios en los cuales pueden participar.</t>
  </si>
  <si>
    <t>Diseñar, reactivar e implementar canales de comunicación para los egresados, con el fin de informar sobre los espacios en los que pueden participar, como apoyo y cooperación voluntaria en actividades docentes e investigativas, la contribución a las funciones sustantivas, además de los servicios a los que pueden acceder para su beneficio.</t>
  </si>
  <si>
    <t>1,3-Incorporar de manera efectiva a los egresados en las actividades académicas, investigativas y de bienestar universitario.(LP)</t>
  </si>
  <si>
    <t xml:space="preserve">Mejorar la divulgación a los egresados, sobre la existencia y funcionalidad de la plataforma de seguimiento de uso institucional. 
</t>
  </si>
  <si>
    <t>Número de socializaciones anuales acerca de la plataforma de seguimiento a egresados</t>
  </si>
  <si>
    <t>Publicar y socializar semestralmente, una pieza de comunicación audiovisual asociada con la plataforma de seguimiento a egresados.</t>
  </si>
  <si>
    <t>Elaborar, publicar y socializar piezas comunicativas que informen sobre la existencia y uso de la plataforma institucional para el seguimiento de los egresados.</t>
  </si>
  <si>
    <t>Elaborar, publicar y socializar piezas comunicativas que informen sobre la existencia y uso de la plataforma institucional para el seguimiento de los egresados, utilizando diferentes medios de interacción.</t>
  </si>
  <si>
    <t>3,4-Establecer nuevos mecanismos de detección temprana de necesidades de apoyo académico, psicológico y financiero para estudiantes. (CP)</t>
  </si>
  <si>
    <t>ST 1-Implementar o adecuar sistemas tecnológicos, de información y equipamiento flexibles que permitan la agilidad de los procesos académicos y administrativos. (LP)</t>
  </si>
  <si>
    <r>
      <t xml:space="preserve">Equipo de la dirección de ORII
Equipo de trabajo de Decanatura académica
</t>
    </r>
    <r>
      <rPr>
        <sz val="8"/>
        <rFont val="Calibri"/>
        <family val="2"/>
        <scheme val="minor"/>
      </rPr>
      <t>Recursos financieros</t>
    </r>
  </si>
  <si>
    <t>Representante de los Decanos</t>
  </si>
  <si>
    <t>Directora de ORII</t>
  </si>
  <si>
    <t>Directora de Extensión</t>
  </si>
  <si>
    <t>Director de Investigaciones</t>
  </si>
  <si>
    <t>Vicerrector Académico</t>
  </si>
  <si>
    <t>Directora de Calidad y Control de Procesos</t>
  </si>
  <si>
    <t>Vicerrector Administrativo y Financiero</t>
  </si>
  <si>
    <t>Rector</t>
  </si>
  <si>
    <t>julio de 2022</t>
  </si>
  <si>
    <t>100% de los programas académicos han aplicado el modelo de resultados de aprendizaje.</t>
  </si>
  <si>
    <t>Plan de mejoramiento derivado de los informes de seguimiento realizados al desempeño en las Pruebas SABER PRO, por programa.</t>
  </si>
  <si>
    <t>Existencia de planes de mejoramiento</t>
  </si>
  <si>
    <t>% de programas académicos con el modelo implementado</t>
  </si>
  <si>
    <t xml:space="preserve">Mejorar las herramientas de análisis sistemático asociadas con la aplicación de criterios para la asignación de estímulos, capacitación y promoción del personal administrativo. </t>
  </si>
  <si>
    <t>Política aprobada e informe de primera medición de evaluación de la misma</t>
  </si>
  <si>
    <t>Informe de evaluación de la política</t>
  </si>
  <si>
    <t>Documentar e implementar una política para el personal administrativo que incluya los criterios para la asignación de estímulos y capacitación, así como la evaluación de la misma.</t>
  </si>
  <si>
    <t>Diseñar e implementar una política que incorpore los criterios para la asignación de estímulos y capacitación del personal administrativo, así como la evaluación de la misma.</t>
  </si>
  <si>
    <t>Director de Talento Humano</t>
  </si>
  <si>
    <t xml:space="preserve">Fortalecer los sistemas de información para la gestión documental de la Institución. </t>
  </si>
  <si>
    <t>Implementar lineamientos y mecanismos para la gestión documental que soporta el SGC.</t>
  </si>
  <si>
    <t>Lineamientos aprobados para la gestión documental para el año 2025</t>
  </si>
  <si>
    <t>Equipo de trabajo de Centro de Servicios Informáticos
Equipo de trabajo de Secretaría general
Equipo de trabajo de Oficina de Calidad y Control de procesos</t>
  </si>
  <si>
    <t>Director Oficina de Calidad y Control de Procesos</t>
  </si>
  <si>
    <t>Elaborar y presentar a los órganos de decisión institucional, informes periódicos sobre la efectividad de los mecanismos de comunicación interna y externa.</t>
  </si>
  <si>
    <t>Presentar un informe semestral sobre la efectividad de los mecanismos de comunicación interna y externa a partir del segundo periodo de 2023</t>
  </si>
  <si>
    <t>Equipo de Oficina de Comunicaciones y mercadeo</t>
  </si>
  <si>
    <t>Director de Comunicaciones y mercadeo</t>
  </si>
  <si>
    <t>Existencia semestral del informe</t>
  </si>
  <si>
    <t>Fortalecer la socialización a los órganos de decisión sobre el análisis sistemático y periódico de la efectividad de los mecanismos de comunicación interna y externa. (incluye hallazgos 8. a,b,e)</t>
  </si>
  <si>
    <t xml:space="preserve">Implementar un plan piloto con herramientas tecnológicas de acceso web, que faciliten el desarrollo de las actividades académicas a personas con determinadas condiciones de discapacidad. </t>
  </si>
  <si>
    <t>ST 4-Fortalecer la eficiencia de la gestión comercial y del servicio al usuario. (MP)</t>
  </si>
  <si>
    <t>ST 4-Establecer un sistema de formación y desarrollo del talento humano para el personal administrativo. (MP)</t>
  </si>
  <si>
    <t>Mejorar los ambientes tecnológicos institucionales, que apoyen los procesos académicos para personas en condición de discapacidad.</t>
  </si>
  <si>
    <t>ST 3-Ampliar o adecuar los recursos educativos y de laboratorios físicos y digitales para apoyo a la academia, la investigación y la venta de servicios. (MP)</t>
  </si>
  <si>
    <t xml:space="preserve">Fortalecer la demostración y presentación de las opiniones brindadas por la comunidad académica, recogidas a través de canales institucionales </t>
  </si>
  <si>
    <t>Fortalecer los mecanismos de rendición de cuentas y su impacto en la mejora institucional.</t>
  </si>
  <si>
    <t>Implementar mecanismos de rendición de cuentas que favorecen el buen gobierno y transparencia institucional</t>
  </si>
  <si>
    <t>Número de asignaturas ofertadas por semestre a partir de 2024/2</t>
  </si>
  <si>
    <t>Director General de la Seccional Chía</t>
  </si>
  <si>
    <t xml:space="preserve">Evaluar y presentar de manera diferencial para cada público de interés, las opiniones brindadas por la comunidad académica,  recogidas a través de canales institucionales </t>
  </si>
  <si>
    <t>Presentar los resultados de la evaluación de las opiniones brindadas por la comunidad académica para el mejoramiento continuo de la Institución, de manera diferenciada para cada público de interés.</t>
  </si>
  <si>
    <t>Un informe y evidencia de socialización semestral, de las opiniones brindadas por la comunidad académica.</t>
  </si>
  <si>
    <t>Número de informes semestrales socializados / 2</t>
  </si>
  <si>
    <t>Rectoría
Equipo de trabajo de Oficina de Comunicaciones y mercadeo
Equipo de trabajo de Atención al Usuario
Equipo de trabajo de Oficina Jurídica
Equipo de trabajo de Oficina de Calidad y control de procesos
Recursos tecnológicos</t>
  </si>
  <si>
    <t>Establecer mecanismos de rendición de cuentas y su impacto en la institución en coherencia con la Política de Gobernabilidad de la Universidad.</t>
  </si>
  <si>
    <t>Vicepresidencia
Recursos tecnológicos</t>
  </si>
  <si>
    <t>2 mecanismos institucionales de divulgación en la vigencia hasta 2025</t>
  </si>
  <si>
    <t>% mecanismos institucionales implementados</t>
  </si>
  <si>
    <t>Vicepresidente</t>
  </si>
  <si>
    <t>Ofertar a partir de 2024 por lo menos 2 asignaturas semestrales de forma virtual que cumplan con el Web Content Accessibility Guidelines (WCAG) international standard, con niveles de conformidad AA.</t>
  </si>
  <si>
    <t>Fortalecer los medios de comunicación institucional que permitan segmentar la información para cada público de interés.</t>
  </si>
  <si>
    <t>Mejorar los mecanismos para la evaluación del proceso formativo y los resultados de aprendizaje, así como los de SABER PRO</t>
  </si>
  <si>
    <t>Implementar progresivamente, en los programas académicos, las políticas institucionales de resultados de aprendizaje para todos los niveles de formación</t>
  </si>
  <si>
    <t>Equipo de Vicerrectoría Académica
Equipos curriculares de los programas académicos
Recursos tecnológicos</t>
  </si>
  <si>
    <t>Decano Académico</t>
  </si>
  <si>
    <t>Fortalecer los mecanismos de socialización de los espacios académicos  que aportan a procesos de formación en ciencia, tecnología, innovación, arte, cultura, valores, la sociedad y el Estado, que generen reflexión y apropiación entre la comunidad académica</t>
  </si>
  <si>
    <t>Elaborar un plan de comunicación que permita la divulgación de los espacios académicos sobre ciencia, tecnología, innovación, arte, cultura, valores, la sociedad y el Estado, que generen reflexión y apropiación entre la comunidad académica</t>
  </si>
  <si>
    <t>Generar un plan de comunicación que incluya un cronograma institucional con los espacios académicos a desarrollar, estrategias de socialización, públicos y mecanismos de evaluación</t>
  </si>
  <si>
    <t>Evaluar la efectividad de la comunicación de políticas y estrategias institucionales de formación integral, flexibilidad curricular, internacionalización e interdisciplinariedad</t>
  </si>
  <si>
    <t>Desarrollar un mecanismo con diferentes poblaciones de la comunidad académica, para evaluar la efectividad de la comunicación de las políticas y estrategias institucionales</t>
  </si>
  <si>
    <t xml:space="preserve">Fortalecer los espacios existentes y establecer nuevos escenarios para la reflexión y capacitación con los profesores sobre innovación pedagógica, didáctica, evaluación y resultados de aprendizaje
</t>
  </si>
  <si>
    <t xml:space="preserve">Generar espacios de discusión en temas de pedagogía, innovación, didáctica, evaluación y resultados de aprendizaje para todos los profesores
</t>
  </si>
  <si>
    <t>Garantizar que los espacios académicos respondan a los nuevos lineamientos en materia curricular, especialmente en lo concerniente a los resultados de aprendizaje</t>
  </si>
  <si>
    <t xml:space="preserve">El 100% de las unidades académicas cuenten con espacios de discusión en temas de pedagogía, innovación, didáctica, evaluación y resultados de aprendizaje para todos los profesores
</t>
  </si>
  <si>
    <t xml:space="preserve">(Número de unidades académicas con espacios de discusión en temas de pedagogía, innovación, didáctica, evaluación y resultados de aprendizaje / Unidades académicas)*100
</t>
  </si>
  <si>
    <t>Equipo de trabajo de Decanatura Académica
Equipo de trabajo de las unidades académicas</t>
  </si>
  <si>
    <t>Diseñar capacitaciones que aborden la perspectiva de resultados de aprendizaje siguiendo los lineamientos institucionales</t>
  </si>
  <si>
    <t>Brindar los elementos teóricos y prácticos que permitan la compresión y apropiación de los resultados de aprendizaje por parte de los profesores</t>
  </si>
  <si>
    <t>El 95% de los profesores de la Universidad capacitados en el enfoque de resultados de aprendizaje a 2025</t>
  </si>
  <si>
    <t>(Número de profesores capacitados en el enfoque de resultados de aprendizaje / Conteo único de Profesores de la Universidad durante 2023 -2025)*100</t>
  </si>
  <si>
    <t>Fortalecer la socialización hacia profesores y estudiantes sobre las políticas y estrategias implementadas por la Universidad, para la incorporación de la perspectiva de los resultados de aprendizaje en los programas y el impacto de las mismas en las prácticas pedagógicas y evaluativas</t>
  </si>
  <si>
    <t>Al menos el 90% de los estudiantes y profesores que participan en el proceso de autoevaluación conocen  las políticas y estrategias asociadas con los resultados de aprendizaje, en el primer semestre de 2024</t>
  </si>
  <si>
    <t>(Número de estudiantes y profesores que conocen las políticas y estrategias implementadas por la Universidad para la incorporación de la perspectiva de los resultados de aprendizaje / Número de estudiantes y profesores que participan en el proceso de autoevaluación)*100</t>
  </si>
  <si>
    <t>Fortalecer la socialización hacia los profesores acerca de las políticas y mecanismos de participación de los cuerpos colegiados en los procesos de creación, modificación, extensión y supresión de programas académicos</t>
  </si>
  <si>
    <t>Divulgar entre los profesores las políticas y mecanismos de participación de los cuerpos colegiados en los procesos de creación, modificación, extensión y supresión de programas académicos</t>
  </si>
  <si>
    <t>Poner en marcha una estrategia de comunicación que permita que los profesores  conozcan y apropien las políticas y mecanismos de participación de los cuerpos colegiados en los procesos de creación, modificación, extensión y supresión de programas académicos</t>
  </si>
  <si>
    <t>Al menos el 90% de los profesores de la Universidad conocen las políticas y mecanismos de participación de los cuerpos colegiados en los procesos de creación, modificación, extensión y supresión de programas académicos</t>
  </si>
  <si>
    <t>(Número de profesores que conocen las políticas y mecanismos de participación de los cuerpos colegiados en los procesos de creación, modificación, extensión y supresión de programas académicos / Número de profesores)*100</t>
  </si>
  <si>
    <t>Rediseñar la página web institucional para contar con información diferenciada para estudiantes, colaboradores, egresados y públicos externos.</t>
  </si>
  <si>
    <t>Vicepresidencia 
Vicerrectoría de Talento Humano
Recursos tecnológicos</t>
  </si>
  <si>
    <t>Rediseñar la página web institucional</t>
  </si>
  <si>
    <t>Página web rediseñada en 2025</t>
  </si>
  <si>
    <t xml:space="preserve">Página web rediseñada y publicada </t>
  </si>
  <si>
    <t>Mejorar la divulgación de los planes de adquisición y reposición de recursos físicos, tecnológicos y bibliográficos de la Institución.</t>
  </si>
  <si>
    <t>Diseñar e implementar mecanismos de comunicación para la comunidad académica, sobre los planes de adquisición y reposición de recursos físicos, tecnológicos y bibliográficos de la Institución</t>
  </si>
  <si>
    <t>Por lo menos una campaña de comunicación anual, sobre los planes de adquisición y reposición de recursos</t>
  </si>
  <si>
    <t xml:space="preserve">Equipo de trabajo de Centro de Servicios Tecnológicos
Equipo de trabajo de Planta física
Equipo de trabajo de Biblioteca
Equipo de Oficina de Comunicaciones y mercadeo
Recursos tecnológicos
</t>
  </si>
  <si>
    <t xml:space="preserve">Fortalecer los mecanismos de evaluación de desempeño para las familias de cargo de dirección especializada y alta dirección. </t>
  </si>
  <si>
    <t>Aplicar el proceso de evaluación de desempeño para las familias de cargo de dirección especializada y alta dirección de la universidad</t>
  </si>
  <si>
    <t>Aplicar los criterios que soporten el modelo de evaluación del desempeño para las familias de cargo de dirección especializada y alta dirección de la Institución</t>
  </si>
  <si>
    <t>Evidencia de la aplicación del Modelo de evaluación de desempeño para las familias de cargo de dirección especializada y alta dirección</t>
  </si>
  <si>
    <t>Fortalecer la comunicación a estudiantes en relación con el programa institucional de permanencia</t>
  </si>
  <si>
    <t>Generar una campaña institucional dirigida a los estudiantes, sobre  el programa, las estrategias y servicios de acompañamiento académico</t>
  </si>
  <si>
    <t>Número anual de campañas realizadas</t>
  </si>
  <si>
    <t>Diseñar e implementar una campaña de sensibilización que comunique el alcance del programa de permanencia estudiantil para el bienestar de sus estudiantes</t>
  </si>
  <si>
    <t xml:space="preserve">Realizar una campaña anual </t>
  </si>
  <si>
    <t>Equipo de trabajo de Oficina de Comunicaciones y mercadeo
Equipo de trabajo de la Decanatura Académica (Coordinación de permanencia estudiantil)
Recursos tecnológicos
Registro y control</t>
  </si>
  <si>
    <t>Equipo de trabajo de las facultades
Equipo de trabajo de Oficina de Comunicaciones y mercadeo
Equipo de trabajo de la ORII
Secretaría general
Recursos tecnológicos
Registro y control</t>
  </si>
  <si>
    <t>Fortalecer la comunicación a estudiantes en relación con los criterios de admisión, permanencia  promoción, transferencia, intercambio estudiantil y grado (incluye hallazgo 34g y 34h)</t>
  </si>
  <si>
    <t>Socializar a los estudiantes, los criterios de admisión, permanencia, promoción, transferencia, intercambio estudiantil y grado que ha establecido la Universidad en el marco de la reglamentación estudiantil.</t>
  </si>
  <si>
    <t>Socializar al 100% de la población estudiantil los criterios de admisión, permanencia, promoción, transferencia, intercambio estudiantil y grado de la reglamentación estudiantil, semestralmente</t>
  </si>
  <si>
    <t>Dirección Administrativa</t>
  </si>
  <si>
    <t>Generar una campaña institucional dirigida a los estudiantes, sobre  los criterios, procedimientos de control y estrategias institucionales para la asignación de apoyos  y alivios financieros</t>
  </si>
  <si>
    <t>Diseñar e implementar una campaña de sensibilización que comunique el alcance sobre las estrategias y procedimientos de control institucionales para la asignación de apoyos  y alivios financieros</t>
  </si>
  <si>
    <t xml:space="preserve">Fortalecer los mecanismos de comunicación en relación con los criterios, procedimientos de control y estrategias institucionales para la asignación de apoyos  y alivios financieros (incluye hallazgo 35 d,e, f) </t>
  </si>
  <si>
    <t>Definir los criterios y mecanismos de evaluación para desarrollar la competencia investigativa de los estudiantes y los resultados de aprendizaje esperados en los planes de estudios y programas de formación investigativa de la institución</t>
  </si>
  <si>
    <t>Equipo de dirección de investigación, Equipo de la Decanatura Académica, 
Coordinadores de investigación de unidades académicas
Recursos tecnológicos</t>
  </si>
  <si>
    <t>Promover el desarrollo de actividades y proyectos de investigación aplicada, trabajo en comunidad o sector productivo, que permitan generar resultados potencialmente transferibles. Fortalecer la formación de los profesores en procesos de transferencia. Fortalecer la definición y aplicación de un régimen de propiedad intelectual y de explotación comercial de los resultados de investigación</t>
  </si>
  <si>
    <t>Equipo de dirección de investigación
Coordinadores de investigación de unidades académicas
Recursos tecnológicos</t>
  </si>
  <si>
    <t>Fortalecer el registro y visibilización de los reconocimientos obtenidos por los profesores, de parte de instituciones de prestigio académico.</t>
  </si>
  <si>
    <t>Documento institucional con lineamientos para la sistematización, evaluación y divulgación de los logros obtenidos por los profesores, en entidades externas, aprobado e implementado.</t>
  </si>
  <si>
    <t>Establecer lineamientos para la sistematización, evaluación y divulgación de los reconocimientos que los profesores obtienen por entidades externas.</t>
  </si>
  <si>
    <t>Establecer lineamientos para recolectar la información, evaluar su pertinencia y divulgar los reconocimientos que los profesores obtienen por entidades externas, a nivel de docencia, investigación y extensión.</t>
  </si>
  <si>
    <t xml:space="preserve">Equipo de Vicerrectoría académica.
Equipo de Dirección de Investigación
Equipo de Dirección de Extensión.
Equipo de trabajo de DGTH
</t>
  </si>
  <si>
    <t xml:space="preserve">Fortalecer la participación de los egresados en actividades de investigación.
</t>
  </si>
  <si>
    <t>Documento con el programa dirigido a egresados graduados y no graduados con el objetivo de facilitar su participación en actividades de formación para la investigación</t>
  </si>
  <si>
    <t>Equipo de dirección de investigación, Equipo de Talento Humano,
Coordinadores de investigación de unidades académicas
Recursos tecnológicos</t>
  </si>
  <si>
    <t xml:space="preserve">Establecer un mecanismo institucional para realizar el seguimiento y evaluación de los productos, derivados de las actividades de la función de  investigación.
</t>
  </si>
  <si>
    <t>Establecer un mecanismo institucional con criterios, periodicidad y actores para realizar el seguimiento y evaluación de los productos, derivados de las actividades de la función de  investigación. El alcance de la evaluación de los productos de investigación, se definirá en este documento.</t>
  </si>
  <si>
    <t>Implementar la metodología de seguimiento y evaluación de los productos derivados de investigación a 2025</t>
  </si>
  <si>
    <t>% de avance del Plan de trabajo de implementación de la metodología</t>
  </si>
  <si>
    <t>Equipo de dirección de investigación
Coordinadores de investigación de unidades académicas
Recursos tecnológicos
Equipo de trabajo DGTH
Equipo de trabajo de la Vicerrectoría Académica</t>
  </si>
  <si>
    <t>Equipo de trabajo de Decanatura Académica
Recursos financieros</t>
  </si>
  <si>
    <t>Articular los mecanismos que se tienen desde diferentes áreas de la universidad y socializar a los estudiantes, la suficiencia de los recursos y personal académico.</t>
  </si>
  <si>
    <t>Socializar al menos al 80% de los estudiantes nuevos, los mecanismos institucionales sobre los recursos y personal académico</t>
  </si>
  <si>
    <t xml:space="preserve">Porcentaje semestral de estudiantes nuevos que participan en los procesos de socialización </t>
  </si>
  <si>
    <t>Director de Gestión de Talento Humano</t>
  </si>
  <si>
    <t>Diseñar e implementar un mecanismo de evaluación del efecto asociado con el proceso de evaluación del desempeño profesoral.</t>
  </si>
  <si>
    <t>Aplicar el mecanismo definido para la evaluación del efecto asociado con el proceso de evaluación del desempeño profesoral a por lo menos una unidad académica</t>
  </si>
  <si>
    <t xml:space="preserve">Existencia del informe de la aplicación del mecanismo </t>
  </si>
  <si>
    <t>Equipo de trabajo de la DGTH
Equipo de trabajo de la Decanatura Académica</t>
  </si>
  <si>
    <t>Diseñar e implementar mecanismos que permitan contrastar la aplicación que las diferentes líneas del Plan de Capacitación para Profesores tiene en el desarrollo de las actividades académicas.</t>
  </si>
  <si>
    <t>Equipo de Decanatura Académica
Recursos Tecnológicos</t>
  </si>
  <si>
    <t xml:space="preserve">Relación de profesores capacitados que son evaluados satisfactoriamente/total de profesores capacitados y evaluados </t>
  </si>
  <si>
    <t xml:space="preserve">Lograr anualmente que un 80% de los profesores capacitados sean evaluados satisfactoriamente </t>
  </si>
  <si>
    <t>Fortalecer los mecanismos para la consolidación sistemática de los resultados obtenidos como producto de la interacción académica de los profesores con comunidades académicas nacionales y extranjeras.</t>
  </si>
  <si>
    <t>Establecer e implementar criterios y mecanismos para la presentación de los resultados obtenidos como producto de la interacción académica de los profesores con comunidades académicas nacionales y extranjeras.</t>
  </si>
  <si>
    <t>Diseñar e implementar criterios y mecanismos para la presentación de los resultados obtenidos como producto de la interacción académica de los profesores con comunidades académicas nacionales y extranjeras.</t>
  </si>
  <si>
    <t>Implementar los mecanismos para la presentación de los resultados obtenidos como producto de la interacción académica de los profesores con comunidades académicas nacionales y extranjeras a partir del segundo semestre del año 2024.</t>
  </si>
  <si>
    <t>Dirección de Talento Humano (Comité de Asuntos Profesorales)</t>
  </si>
  <si>
    <t>Equipo de trabajo de Departamento de humanidades
Equipo de trabajo Bienestar universitario
Equipo de trabajo Talento humano
Equipo de trabajo Extensión</t>
  </si>
  <si>
    <t>Equipo de trabajo de Decanatura Académica
Equipo de trabajo de la Oficina de Comunicación y Mercadeo</t>
  </si>
  <si>
    <t>Documento que incluya la competencia investigativa, sus resultados de aprendizaje acorde con los niveles de formación desarrollados en la Institución.</t>
  </si>
  <si>
    <t xml:space="preserve">Documento que incluya las estrategias y mecanismos de evaluación de la competencia investigativa, resultados de aprendizaje obtenidos en los programas académicos y programas de formación investigativa </t>
  </si>
  <si>
    <t>Documento con las estrategias y mecanismos que promuevan el desarrollo de actividades de investigación aplicada, trabajo en comunidad o sector productivo.</t>
  </si>
  <si>
    <t>75% de los proyectos de investigación son proyectos de investigación aplicada, trabajan con comunidad o con el sector productivo, cada año.</t>
  </si>
  <si>
    <t>(Número de proyectos de investigación aplicada, trabajan con comunidad o con el sector productivo / Número Total de Proyectos) *100</t>
  </si>
  <si>
    <t>Definir los criterios que permitan establecer la competencia para la investigación y resultados de aprendizaje esperados, en la ruta curricular de los programas académicos y de formación investigativa de la Institución</t>
  </si>
  <si>
    <t xml:space="preserve">Definir los criterios de evaluación de la competencia investigativa y resultados de aprendizaje, como mecanismo de evaluación permanente y mejora continua de proceso para la toma de decisiones en los programas académicos y programas de formación investigativa
</t>
  </si>
  <si>
    <t>4,1-Focalizar las prioridades de investigación aplicada en los problemas nacionales, mediante el trabajo colaborativo e intersectorial. (CP)</t>
  </si>
  <si>
    <t>DPV 1-Posicionar el cuerpo académico institucional desde su producción intelectual a escala nacional e internacional. (MP)</t>
  </si>
  <si>
    <t>ST 4-Diseñar e implementar procesos dinámicos para la identificación anticipada de talentos, acorde con los perfiles necesarios para suplir cargos académicos o administrativos de la institución. (LP)</t>
  </si>
  <si>
    <t>Divulgar el plan de desarrollo de Físico de la Universidad a los profesores de la institución.</t>
  </si>
  <si>
    <t>Generar espacios de socialización a la planta docente, sobre los criterios para la definición de planes de trabajo.</t>
  </si>
  <si>
    <t>Generar espacios de socialización a la planta docente, sobre el Plan de Desarrollo Físico</t>
  </si>
  <si>
    <t xml:space="preserve">
Divulgar el Plan de Desarrollo  Físico de la Universidad a por lo menos el 90% de los profesores.</t>
  </si>
  <si>
    <t xml:space="preserve">Porcentaje de profesores de planta que participa en las socializaciones sobre los criterios para la asignación de los planes de trabajo en las unidades académicas.  </t>
  </si>
  <si>
    <t>Porcentaje de profesores que participa en la socialización del Plan de Desarrollo  Físico de la Universidad.</t>
  </si>
  <si>
    <t>Equipo de trabajo de la División de Servicios Generales</t>
  </si>
  <si>
    <t>Director de División de Servicios Generales</t>
  </si>
  <si>
    <t>F1</t>
  </si>
  <si>
    <t>F2</t>
  </si>
  <si>
    <t>F3</t>
  </si>
  <si>
    <t>F4</t>
  </si>
  <si>
    <t>F5</t>
  </si>
  <si>
    <t>F6</t>
  </si>
  <si>
    <t>F7</t>
  </si>
  <si>
    <t>F8</t>
  </si>
  <si>
    <t>F9</t>
  </si>
  <si>
    <t>F10</t>
  </si>
  <si>
    <t>F11</t>
  </si>
  <si>
    <t>F12</t>
  </si>
  <si>
    <t>Director de Extensión</t>
  </si>
  <si>
    <t>Secretario General</t>
  </si>
  <si>
    <t>Coordinación de Egresados</t>
  </si>
  <si>
    <t>Implementar lineamientos y mecanismos para la gestión documental que soporta el SGC, a partir de los sistemas de información con los que cuenta la universidad para 2025</t>
  </si>
  <si>
    <t>Actualizar la caracterización del proceso de comunicación organizacional, de tal manera que se incluya la consolidación del Plan de comunicación institucional y que éste sea el referente para la elaboración presentación de los informes de efectividad de los mecanismos de comunicación.</t>
  </si>
  <si>
    <t>Diseñar e implementar estrategias de comunicación que permitan difundir y evaluar  las políticas y estrategias implementadas por la Universidad para la incorporación de la perspectiva de los resultados de aprendizaje, con apoyo de las TIC.</t>
  </si>
  <si>
    <t>Crear un modelo de seguimiento a las estrategias que se generen en los programas,  a partir de los resultados obtenidos en las pruebas SABER PRO</t>
  </si>
  <si>
    <t>Implementar el modelo de Valor agregado del proceso académico, a nivel institucional</t>
  </si>
  <si>
    <t>Socializar a los estudiantes, los criterios de  admisión, permanencia,  promoción, transferencia, intercambio estudiantil y grado que ha establecido la Universidad en el marco de la reglamentación estudiantil.</t>
  </si>
  <si>
    <t>Representante de los egresados</t>
  </si>
  <si>
    <t>Vicerrector de Talento Humano</t>
  </si>
  <si>
    <r>
      <t>F</t>
    </r>
    <r>
      <rPr>
        <sz val="8"/>
        <rFont val="Calibri"/>
        <family val="2"/>
        <scheme val="minor"/>
      </rPr>
      <t>ortalecer la evaluación de los mecanismos de comunicación hacia</t>
    </r>
    <r>
      <rPr>
        <sz val="8"/>
        <color theme="1"/>
        <rFont val="Calibri"/>
        <family val="2"/>
        <scheme val="minor"/>
      </rPr>
      <t xml:space="preserve"> los miembros de la comunidad académica, sobre la eficiencia de las políticas y estrategias institucionales de formación integral, flexibilidad curricular, internacionalización e interdisciplinariedad.</t>
    </r>
  </si>
  <si>
    <r>
      <t xml:space="preserve">Equipo DGTH
Equipo de Vicerrectoría académica
Rectoría
Recursos tecnológicos
</t>
    </r>
    <r>
      <rPr>
        <sz val="8"/>
        <rFont val="Calibri"/>
        <family val="2"/>
        <scheme val="minor"/>
      </rPr>
      <t>Recursos financieros</t>
    </r>
  </si>
  <si>
    <t>Característica No. 38. Relación de los egresados con la institución.</t>
  </si>
  <si>
    <t>Organización y gestión académico administrativa</t>
  </si>
  <si>
    <t xml:space="preserve">Característica No. 37. Egresados y programas académicos. </t>
  </si>
  <si>
    <t xml:space="preserve">Definir las estrategias y mecanismos que faciliten la participación de los egresados graduados y no graduados en actividades de investigación, como apoyo a sus procesos de formación para la investigación </t>
  </si>
  <si>
    <t>Característica No. 34. Admisión y permanencia de estudiantes.</t>
  </si>
  <si>
    <t>Característica No. 35. Estímulos y apoyos para estudiantes.</t>
  </si>
  <si>
    <t xml:space="preserve">Rectoría 
Equipo de trabajo de Oficina de Comunicaciones y mercadeo
Equipo de trabajo de Bienestar Universitario
División de Contabilidad 
Oficina de Créditos de estudiantes
Sección de Tesorería y Pagaduría
Oficina de Registro y control
</t>
  </si>
  <si>
    <t>Característica No. 33. Derechos y deberes de los estudiantes</t>
  </si>
  <si>
    <t xml:space="preserve">Característica No. 29. Planta profesoral. </t>
  </si>
  <si>
    <t>Fortalecer la percepción de la planta docente sobre el balance en el plan de trabajo asignado y los espacios académicos definidos por la universidad para realizarlos.</t>
  </si>
  <si>
    <t xml:space="preserve">Generar espacios de socialización a la planta docente, sobre los criterios y la distribución  de los planes de trabajo en las unidades académicas. </t>
  </si>
  <si>
    <t>Socializar semestralmente por lo menos al 100% de los profesores de planta  los criterios para la asignación de los planes de trabajo en las unidades académicas.</t>
  </si>
  <si>
    <t>Característica No. 30. Trayectoria profesoral.</t>
  </si>
  <si>
    <t>Medir el efecto derivado del proceso de evaluación de los profesores .</t>
  </si>
  <si>
    <t>Característica No. 31. Desarrollo profesoral.</t>
  </si>
  <si>
    <t>Fortalecer el proceso de evaluación del Plan de Capacitación para Profesores.</t>
  </si>
  <si>
    <t>Medir la eficacia que el Plan de Capacitación para Profesores tiene sobre las actividades académicas.</t>
  </si>
  <si>
    <t>Característica No. 32. Interacción académica de los profesores.</t>
  </si>
  <si>
    <t>Existencia del informe de resultados sobre resultados obtenidos como producto de la interacción académica de los profesores con comunidades académicas nacionales y extranjeras</t>
  </si>
  <si>
    <t xml:space="preserve">ORII
Rectoría
Dirección Central de Investigaciones.
Equipo Oficina de Planeación.
Equipo DGTH
</t>
  </si>
  <si>
    <t>Característica No. 27. Estructura y funcionamiento del bienestar institucional.</t>
  </si>
  <si>
    <t>Porcentaje semestral de estudiantes que evalúan los servicios de bienestar en los que participan</t>
  </si>
  <si>
    <t>Característica No. 26. Relaciones externas de profesores y estudiantes.</t>
  </si>
  <si>
    <t xml:space="preserve">Característica No. 25. Inserción de la institución en contextos académicos nacionales e internacionales. </t>
  </si>
  <si>
    <t>Característica No. 21. Formación para la investigación, creación e innovación.</t>
  </si>
  <si>
    <t>Característica No. 22. Investigación, desarrollo tecnológico, innovación y creación.</t>
  </si>
  <si>
    <t>Característica No. 20. Procesos de creación, modificación y ampliación de programas académicos.</t>
  </si>
  <si>
    <t xml:space="preserve">Característica No. 17. Componentes formativos </t>
  </si>
  <si>
    <t>Característica No. 18. Componentes pedagógicos y de evaluación</t>
  </si>
  <si>
    <t>Fortalecer la línea institucional de capacitación en "pedagogía, didáctica y evaluación" incorporando la perspectiva de resultados de aprendizaje</t>
  </si>
  <si>
    <t>Evaluar el conocimiento de profesores y estudiantes sobre las políticas y estrategias implementadas por la Universidad para la incorporación de la perspectiva de los resultados de aprendizaje en los programas y el impacto de las mismas en las prácticas pedagógicas y evaluativas</t>
  </si>
  <si>
    <t xml:space="preserve">Característica No. 15. Sistema interno de aseguramiento de la calidad. </t>
  </si>
  <si>
    <t xml:space="preserve">Característica No. 16. Evaluación de directivas, profesores y personal administrativo. </t>
  </si>
  <si>
    <t>Característica No. 7. Administración y gestión.</t>
  </si>
  <si>
    <t xml:space="preserve">Característica No. 8. Procesos de comunicación. </t>
  </si>
  <si>
    <t xml:space="preserve">Característica No. 9. Capacidad de gestión. : </t>
  </si>
  <si>
    <t xml:space="preserve">Característica No. 10. Recursos de apoyo académico. </t>
  </si>
  <si>
    <t>Comunicar a la comunidad académica las inversiones que realiza la institución en la adquisición reposición de recursos físicos, tecnológicos y bibliográficos</t>
  </si>
  <si>
    <t>Característica No. 11. Infraestructura física y tecnológica.</t>
  </si>
  <si>
    <t xml:space="preserve">Característica No. 6. Rendición de cuentas. </t>
  </si>
  <si>
    <t>Característica No. 4. Buen gobierno y máximo órgano de gobierno.</t>
  </si>
  <si>
    <t xml:space="preserve">Característica No. 5. Relación con grupos de interés. </t>
  </si>
  <si>
    <t>Característica No. 1. Coherencia y pertinencia de la misión.</t>
  </si>
  <si>
    <t>Característica No. 2. Orientaciones y estrategias del proyecto educativo institucional o lo que haga sus veces</t>
  </si>
  <si>
    <t>Equipo de trabajo de Dirección de bienestar universitario
Equipo de trabajo de dirección de comunicaciones y mercadeo
Recursos tecnológicos
Recursos de realización y edición de video</t>
  </si>
  <si>
    <t>Lograr que el 100% de los egresados del 2023-1 al 2025-3, reciban información a traves de  los canales y espacios de interacción,  creados cada año.</t>
  </si>
  <si>
    <t>% de egresados de 2023-1 al 2025-3 que reciban información a traves de  los canales y espacios de interacción,  creados cada año.</t>
  </si>
  <si>
    <t>Equipo de la Dirección de Extensión
Equipo de oficina de Comunicaciones y mercadeo
Decanos y coordinadores de egresados de las facultades</t>
  </si>
  <si>
    <t xml:space="preserve">Equipo de oficina de Comunicaciones y mercadeo
Decanos y delegados de egresados de las facultades
</t>
  </si>
  <si>
    <t xml:space="preserve">Equipo Dirección de Extensión
Equipo de oficina de Comunicaciones y mercadeo
Decanos y delegados de egresados de las facultades
</t>
  </si>
  <si>
    <t>Fortalecer los mecanismos de evaluación de las actividades y servicios de extensión (educación continua y emprendimiento) y transferencia de tecnología que, posibiliten la incorporación de criterios de medición de impacto.
Patentes y transferencias</t>
  </si>
  <si>
    <t>Diseñar e implementar los criterios de medición de impacto para las actividades lideradas por las áreas de educación continua y emprendimiento.
Patentes y transferencias</t>
  </si>
  <si>
    <t>Fortalecer el proceso de seguimiento y evaluación de prácticas y pasantías de los programas académicos, que permita conocer el desempeño de los estudiantes y la pertinencia de la práctica, así como, la  percepción de las empresas para la toma de decisiones.</t>
  </si>
  <si>
    <t>Líder de factor</t>
  </si>
  <si>
    <t>Vbo Comité Central de Calidad</t>
  </si>
  <si>
    <t>Objetivos del plan de acción:</t>
  </si>
  <si>
    <t>Implementar mecanismos de evaluación, medición y seguimiento de los procesos de formación de los estudiantes, derivados de la homologación o reconocimiento de cursos con otras instituciones</t>
  </si>
  <si>
    <t>Implementar el plan de medición de los procesos de formación de los estudiantes, derivados de la homologación o reconocimiento de cursos con otras instituciones, cada año</t>
  </si>
  <si>
    <t>Presidencia
Vicepresidencia
Vicerrectoría Administrativa y financiera
Equipo de Vicerrectoría de Talento humano
Secretaría general</t>
  </si>
  <si>
    <t>Equipo de Oficina de Comunicaciones y mercadeo
Equipo del Centro de Servicios Informáticos
Recursos financieros</t>
  </si>
  <si>
    <t xml:space="preserve">Equipo de Trabajo de la Seccional
Recursos Tecnológicos
</t>
  </si>
  <si>
    <t xml:space="preserve">Equipo de trabajo de Oficina de Comunicaciones y mercadeo
Equipo de dirección de Bienestar universitario
</t>
  </si>
  <si>
    <t>F1. Identidad Institucional</t>
  </si>
  <si>
    <t>F2. Gobierno Institucional y Transparencia</t>
  </si>
  <si>
    <t>F3. Desarrollo, Gestión y Sostenibilidad Institucional</t>
  </si>
  <si>
    <t>F4. Mejoramiento Continuo y Autorregulación</t>
  </si>
  <si>
    <t>F5. Estructura y Procesos Académicos</t>
  </si>
  <si>
    <t>F6. Aportes de la  investigación, la innovación, el desarrollo tecnológico y la creación al entorno</t>
  </si>
  <si>
    <t xml:space="preserve">F7. Impacto social </t>
  </si>
  <si>
    <t>F8. Visibilidad Nacional e Internacional</t>
  </si>
  <si>
    <t>F9. Bienestar Institucional</t>
  </si>
  <si>
    <t>F10. Comunidad de Profesores</t>
  </si>
  <si>
    <t>F11. Comunidad de Estudiantes</t>
  </si>
  <si>
    <t>F12. Comunidad de Egresados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</si>
</sst>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3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font>
    <font>
      <sz val="11"/>
      <name val="Calibri"/>
      <family val="2"/>
    </font>
    <font>
      <sz val="10"/>
      <color theme="1"/>
      <name val="Calibri"/>
      <family val="2"/>
    </font>
    <font>
      <sz val="11"/>
      <color theme="1"/>
      <name val="Calibri"/>
      <family val="2"/>
    </font>
    <font>
      <b/>
      <sz val="11"/>
      <color theme="1"/>
      <name val="Calibri"/>
      <family val="2"/>
    </font>
    <font>
      <b/>
      <sz val="6"/>
      <color theme="1"/>
      <name val="Arial"/>
      <family val="2"/>
    </font>
    <font>
      <b/>
      <sz val="8"/>
      <color theme="1"/>
      <name val="Arial"/>
      <family val="2"/>
    </font>
    <font>
      <b/>
      <sz val="12"/>
      <color theme="1"/>
      <name val="Arial"/>
      <family val="2"/>
    </font>
    <font>
      <sz val="8"/>
      <color theme="1"/>
      <name val="Arial"/>
      <family val="2"/>
    </font>
    <font>
      <sz val="8"/>
      <color rgb="FF000000"/>
      <name val="Arial"/>
      <family val="2"/>
    </font>
    <font>
      <sz val="8"/>
      <color theme="1"/>
      <name val="Calibri"/>
      <family val="2"/>
    </font>
    <font>
      <sz val="6"/>
      <color theme="1"/>
      <name val="Calibri"/>
      <family val="2"/>
    </font>
    <font>
      <sz val="10"/>
      <color theme="1"/>
      <name val="Arial"/>
      <family val="2"/>
    </font>
    <font>
      <sz val="11"/>
      <color theme="1"/>
      <name val="Calibri"/>
      <family val="2"/>
    </font>
    <font>
      <b/>
      <sz val="8"/>
      <color theme="1"/>
      <name val="Calibri"/>
      <family val="2"/>
    </font>
    <font>
      <sz val="11"/>
      <name val="Calibri"/>
      <family val="2"/>
    </font>
    <font>
      <b/>
      <sz val="12"/>
      <color theme="1"/>
      <name val="Calibri"/>
      <family val="2"/>
    </font>
    <font>
      <sz val="8"/>
      <color theme="1"/>
      <name val="Calibri"/>
      <family val="2"/>
    </font>
    <font>
      <b/>
      <sz val="6"/>
      <color theme="1"/>
      <name val="Calibri"/>
      <family val="2"/>
    </font>
    <font>
      <sz val="9"/>
      <color theme="1"/>
      <name val="Calibri"/>
      <family val="2"/>
    </font>
    <font>
      <sz val="6"/>
      <color theme="1"/>
      <name val="Arial"/>
      <family val="2"/>
    </font>
    <font>
      <sz val="8"/>
      <color theme="1"/>
      <name val="Calibri"/>
      <family val="2"/>
      <scheme val="minor"/>
    </font>
    <font>
      <sz val="8"/>
      <color rgb="FF000000"/>
      <name val="Calibri"/>
      <family val="2"/>
      <scheme val="minor"/>
    </font>
    <font>
      <b/>
      <sz val="8"/>
      <color theme="1"/>
      <name val="Calibri"/>
      <family val="2"/>
      <scheme val="minor"/>
    </font>
    <font>
      <sz val="8"/>
      <color rgb="FFFF0000"/>
      <name val="Calibri"/>
      <family val="2"/>
      <scheme val="minor"/>
    </font>
    <font>
      <sz val="8"/>
      <name val="Calibri"/>
      <family val="2"/>
      <scheme val="minor"/>
    </font>
    <font>
      <sz val="8"/>
      <color theme="1"/>
      <name val="Arial"/>
      <family val="2"/>
    </font>
    <font>
      <sz val="8"/>
      <name val="Arial"/>
      <family val="2"/>
    </font>
    <font>
      <sz val="11"/>
      <color theme="1"/>
      <name val="Calibri"/>
      <family val="2"/>
      <scheme val="minor"/>
    </font>
    <font>
      <b/>
      <sz val="12"/>
      <name val="Calibri"/>
      <family val="2"/>
    </font>
    <font>
      <b/>
      <sz val="12"/>
      <color theme="1"/>
      <name val="Calibri"/>
      <family val="2"/>
      <scheme val="minor"/>
    </font>
    <font>
      <b/>
      <sz val="12"/>
      <name val="Calibri"/>
      <family val="2"/>
      <scheme val="minor"/>
    </font>
  </fonts>
  <fills count="17">
    <fill>
      <patternFill patternType="none"/>
    </fill>
    <fill>
      <patternFill patternType="gray125"/>
    </fill>
    <fill>
      <patternFill patternType="solid">
        <fgColor rgb="FFFFFF00"/>
        <bgColor rgb="FFFFFF00"/>
      </patternFill>
    </fill>
    <fill>
      <patternFill patternType="solid">
        <fgColor rgb="FF92D050"/>
        <bgColor rgb="FF92D050"/>
      </patternFill>
    </fill>
    <fill>
      <patternFill patternType="solid">
        <fgColor rgb="FFF7CAAC"/>
        <bgColor rgb="FFF7CAAC"/>
      </patternFill>
    </fill>
    <fill>
      <patternFill patternType="solid">
        <fgColor rgb="FF2E9AFE"/>
        <bgColor rgb="FF2E9AFE"/>
      </patternFill>
    </fill>
    <fill>
      <patternFill patternType="solid">
        <fgColor rgb="FFE7E6E6"/>
        <bgColor rgb="FFE7E6E6"/>
      </patternFill>
    </fill>
    <fill>
      <patternFill patternType="solid">
        <fgColor theme="0"/>
        <bgColor theme="0"/>
      </patternFill>
    </fill>
    <fill>
      <patternFill patternType="solid">
        <fgColor rgb="FFFFFFFF"/>
        <bgColor rgb="FFFFFFFF"/>
      </patternFill>
    </fill>
    <fill>
      <patternFill patternType="solid">
        <fgColor rgb="FF00B050"/>
        <bgColor rgb="FF00B050"/>
      </patternFill>
    </fill>
    <fill>
      <patternFill patternType="solid">
        <fgColor rgb="FF8496B0"/>
        <bgColor rgb="FF8496B0"/>
      </patternFill>
    </fill>
    <fill>
      <patternFill patternType="solid">
        <fgColor rgb="FFE2EFD9"/>
        <bgColor rgb="FFE2EFD9"/>
      </patternFill>
    </fill>
    <fill>
      <patternFill patternType="solid">
        <fgColor rgb="FFD6DCE4"/>
        <bgColor rgb="FFD6DCE4"/>
      </patternFill>
    </fill>
    <fill>
      <patternFill patternType="solid">
        <fgColor rgb="FFBDD6EE"/>
        <bgColor rgb="FFBDD6EE"/>
      </patternFill>
    </fill>
    <fill>
      <patternFill patternType="solid">
        <fgColor rgb="FFFFE598"/>
        <bgColor rgb="FFFFE598"/>
      </patternFill>
    </fill>
    <fill>
      <patternFill patternType="solid">
        <fgColor rgb="FFFFD965"/>
        <bgColor rgb="FFFFD965"/>
      </patternFill>
    </fill>
    <fill>
      <patternFill patternType="solid">
        <fgColor theme="0"/>
        <bgColor indexed="64"/>
      </patternFill>
    </fill>
  </fills>
  <borders count="8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top/>
      <bottom style="medium">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medium">
        <color indexed="64"/>
      </top>
      <bottom/>
      <diagonal/>
    </border>
    <border>
      <left style="medium">
        <color rgb="FF000000"/>
      </left>
      <right/>
      <top style="medium">
        <color indexed="64"/>
      </top>
      <bottom/>
      <diagonal/>
    </border>
    <border>
      <left style="medium">
        <color indexed="64"/>
      </left>
      <right/>
      <top/>
      <bottom style="thin">
        <color rgb="FF000000"/>
      </bottom>
      <diagonal/>
    </border>
    <border>
      <left style="medium">
        <color indexed="64"/>
      </left>
      <right/>
      <top style="thin">
        <color rgb="FF000000"/>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rgb="FF000000"/>
      </right>
      <top style="medium">
        <color indexed="64"/>
      </top>
      <bottom/>
      <diagonal/>
    </border>
    <border>
      <left/>
      <right style="medium">
        <color indexed="64"/>
      </right>
      <top style="medium">
        <color indexed="64"/>
      </top>
      <bottom style="thin">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style="thin">
        <color rgb="FF000000"/>
      </bottom>
      <diagonal/>
    </border>
    <border>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2" fillId="0" borderId="25"/>
    <xf numFmtId="0" fontId="1" fillId="0" borderId="25"/>
    <xf numFmtId="9" fontId="32" fillId="0" borderId="0" applyFont="0" applyFill="0" applyBorder="0" applyAlignment="0" applyProtection="0"/>
  </cellStyleXfs>
  <cellXfs count="483">
    <xf numFmtId="0" fontId="0" fillId="0" borderId="0" xfId="0" applyFont="1" applyAlignment="1"/>
    <xf numFmtId="0" fontId="4" fillId="5" borderId="6"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7" fillId="0" borderId="0" xfId="0" applyFont="1"/>
    <xf numFmtId="0" fontId="7" fillId="7" borderId="11" xfId="0" applyFont="1" applyFill="1" applyBorder="1"/>
    <xf numFmtId="0" fontId="7" fillId="7" borderId="11" xfId="0" applyFont="1" applyFill="1" applyBorder="1" applyAlignment="1">
      <alignment horizontal="center"/>
    </xf>
    <xf numFmtId="0" fontId="7" fillId="7" borderId="11" xfId="0" applyFont="1" applyFill="1" applyBorder="1" applyAlignment="1">
      <alignment wrapText="1"/>
    </xf>
    <xf numFmtId="0" fontId="7" fillId="7" borderId="11" xfId="0" applyFont="1" applyFill="1" applyBorder="1" applyAlignment="1">
      <alignment horizontal="center" vertical="center" wrapText="1"/>
    </xf>
    <xf numFmtId="0" fontId="7" fillId="7" borderId="28" xfId="0" applyFont="1" applyFill="1" applyBorder="1"/>
    <xf numFmtId="9" fontId="7" fillId="7" borderId="11" xfId="0" applyNumberFormat="1" applyFont="1" applyFill="1" applyBorder="1" applyAlignment="1">
      <alignment horizontal="center"/>
    </xf>
    <xf numFmtId="0" fontId="7" fillId="7" borderId="29" xfId="0" applyFont="1" applyFill="1" applyBorder="1" applyAlignment="1">
      <alignment wrapText="1"/>
    </xf>
    <xf numFmtId="0" fontId="10" fillId="6" borderId="30" xfId="0" applyFont="1" applyFill="1" applyBorder="1" applyAlignment="1">
      <alignment horizontal="center" vertical="center" wrapText="1"/>
    </xf>
    <xf numFmtId="0" fontId="9" fillId="6" borderId="37" xfId="0" applyFont="1" applyFill="1" applyBorder="1" applyAlignment="1">
      <alignment horizontal="center" vertical="center" wrapText="1"/>
    </xf>
    <xf numFmtId="0" fontId="6" fillId="0" borderId="5"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4" fillId="0" borderId="6" xfId="0" applyFont="1" applyBorder="1" applyAlignment="1">
      <alignment vertical="center" wrapText="1"/>
    </xf>
    <xf numFmtId="0" fontId="8" fillId="9" borderId="41" xfId="0" applyFont="1" applyFill="1" applyBorder="1" applyAlignment="1">
      <alignment horizontal="center" vertical="center"/>
    </xf>
    <xf numFmtId="0" fontId="8" fillId="9" borderId="42" xfId="0" applyFont="1" applyFill="1" applyBorder="1" applyAlignment="1">
      <alignment horizontal="center" vertical="center"/>
    </xf>
    <xf numFmtId="0" fontId="8" fillId="10" borderId="42" xfId="0" applyFont="1" applyFill="1" applyBorder="1" applyAlignment="1">
      <alignment horizontal="center" vertical="center"/>
    </xf>
    <xf numFmtId="0" fontId="8" fillId="9" borderId="43" xfId="0" applyFont="1" applyFill="1" applyBorder="1" applyAlignment="1">
      <alignment horizontal="center" vertical="center"/>
    </xf>
    <xf numFmtId="0" fontId="15" fillId="0" borderId="0" xfId="0" applyFont="1" applyAlignment="1">
      <alignment horizontal="left" vertical="top" wrapText="1"/>
    </xf>
    <xf numFmtId="0" fontId="14" fillId="0" borderId="0" xfId="0" applyFont="1" applyAlignment="1">
      <alignment horizontal="left" vertical="top" wrapText="1"/>
    </xf>
    <xf numFmtId="0" fontId="16" fillId="0" borderId="0" xfId="0" applyFont="1" applyAlignment="1">
      <alignment horizontal="left" vertical="top"/>
    </xf>
    <xf numFmtId="0" fontId="13" fillId="11" borderId="11" xfId="0" applyFont="1" applyFill="1" applyBorder="1" applyAlignment="1">
      <alignment horizontal="left" vertical="top" wrapText="1"/>
    </xf>
    <xf numFmtId="0" fontId="16" fillId="0" borderId="0" xfId="0" applyFont="1"/>
    <xf numFmtId="0" fontId="13" fillId="12" borderId="11" xfId="0" applyFont="1" applyFill="1" applyBorder="1" applyAlignment="1">
      <alignment horizontal="left" vertical="top" wrapText="1"/>
    </xf>
    <xf numFmtId="0" fontId="13" fillId="13" borderId="11" xfId="0" applyFont="1" applyFill="1" applyBorder="1" applyAlignment="1">
      <alignment horizontal="left" vertical="top" wrapText="1"/>
    </xf>
    <xf numFmtId="0" fontId="13" fillId="4" borderId="11" xfId="0" applyFont="1" applyFill="1" applyBorder="1" applyAlignment="1">
      <alignment horizontal="left" vertical="top" wrapText="1"/>
    </xf>
    <xf numFmtId="0" fontId="13" fillId="14" borderId="11" xfId="0" applyFont="1" applyFill="1" applyBorder="1" applyAlignment="1">
      <alignment horizontal="left" vertical="top" wrapText="1"/>
    </xf>
    <xf numFmtId="0" fontId="13" fillId="2" borderId="11" xfId="0" applyFont="1" applyFill="1" applyBorder="1" applyAlignment="1">
      <alignment horizontal="left" vertical="top" wrapText="1"/>
    </xf>
    <xf numFmtId="0" fontId="6" fillId="15" borderId="11" xfId="0" applyFont="1" applyFill="1" applyBorder="1" applyAlignment="1">
      <alignment horizontal="left" vertical="top" wrapText="1"/>
    </xf>
    <xf numFmtId="0" fontId="13" fillId="15" borderId="11" xfId="0" applyFont="1" applyFill="1" applyBorder="1" applyAlignment="1">
      <alignment horizontal="left" vertical="top" wrapText="1"/>
    </xf>
    <xf numFmtId="0" fontId="12" fillId="15" borderId="11" xfId="0" applyFont="1" applyFill="1" applyBorder="1" applyAlignment="1">
      <alignment horizontal="left" vertical="top" wrapText="1"/>
    </xf>
    <xf numFmtId="0" fontId="17" fillId="7" borderId="11" xfId="0" applyFont="1" applyFill="1" applyBorder="1"/>
    <xf numFmtId="0" fontId="17" fillId="7" borderId="11" xfId="0" applyFont="1" applyFill="1" applyBorder="1" applyAlignment="1">
      <alignment wrapText="1"/>
    </xf>
    <xf numFmtId="0" fontId="17" fillId="7" borderId="11" xfId="0" applyFont="1" applyFill="1" applyBorder="1" applyAlignment="1">
      <alignment horizontal="center"/>
    </xf>
    <xf numFmtId="0" fontId="17" fillId="7" borderId="11" xfId="0" applyFont="1" applyFill="1" applyBorder="1" applyAlignment="1">
      <alignment horizontal="center" vertical="center" wrapText="1"/>
    </xf>
    <xf numFmtId="0" fontId="17" fillId="0" borderId="0" xfId="0" applyFont="1" applyAlignment="1"/>
    <xf numFmtId="0" fontId="22" fillId="3" borderId="6" xfId="0" applyFont="1" applyFill="1" applyBorder="1" applyAlignment="1">
      <alignment horizontal="center" vertical="center" wrapText="1"/>
    </xf>
    <xf numFmtId="0" fontId="24" fillId="6" borderId="37" xfId="0" applyFont="1" applyFill="1" applyBorder="1" applyAlignment="1">
      <alignment horizontal="center" vertical="center" wrapText="1"/>
    </xf>
    <xf numFmtId="0" fontId="3" fillId="0" borderId="0" xfId="0" applyFont="1" applyAlignment="1"/>
    <xf numFmtId="0" fontId="25" fillId="0" borderId="19" xfId="0" applyFont="1" applyBorder="1" applyAlignment="1">
      <alignment horizontal="left" vertical="top" wrapText="1"/>
    </xf>
    <xf numFmtId="0" fontId="25" fillId="0" borderId="6" xfId="0" applyFont="1" applyBorder="1" applyAlignment="1">
      <alignment horizontal="left" vertical="top" wrapText="1"/>
    </xf>
    <xf numFmtId="0" fontId="26" fillId="0" borderId="6" xfId="0" applyFont="1" applyBorder="1" applyAlignment="1">
      <alignment vertical="top" wrapText="1"/>
    </xf>
    <xf numFmtId="0" fontId="25" fillId="7" borderId="11" xfId="0" applyFont="1" applyFill="1" applyBorder="1" applyAlignment="1">
      <alignment horizontal="center" vertical="center" wrapText="1"/>
    </xf>
    <xf numFmtId="0" fontId="26" fillId="0" borderId="6" xfId="0" applyFont="1" applyBorder="1" applyAlignment="1">
      <alignment horizontal="left" vertical="top" wrapText="1"/>
    </xf>
    <xf numFmtId="0" fontId="25" fillId="0" borderId="6" xfId="0" applyFont="1" applyBorder="1" applyAlignment="1">
      <alignment vertical="top" wrapText="1"/>
    </xf>
    <xf numFmtId="0" fontId="25" fillId="7" borderId="6" xfId="0" applyFont="1" applyFill="1" applyBorder="1" applyAlignment="1">
      <alignment horizontal="left" vertical="top" wrapText="1"/>
    </xf>
    <xf numFmtId="0" fontId="26" fillId="0" borderId="1" xfId="0" applyFont="1" applyBorder="1" applyAlignment="1">
      <alignment vertical="top" wrapText="1"/>
    </xf>
    <xf numFmtId="0" fontId="25" fillId="7" borderId="11" xfId="0" applyFont="1" applyFill="1" applyBorder="1" applyAlignment="1">
      <alignment wrapText="1"/>
    </xf>
    <xf numFmtId="0" fontId="25" fillId="7" borderId="29" xfId="0" applyFont="1" applyFill="1" applyBorder="1" applyAlignment="1">
      <alignment horizontal="center" vertical="center" wrapText="1"/>
    </xf>
    <xf numFmtId="0" fontId="25" fillId="0" borderId="0" xfId="0" applyFont="1" applyAlignment="1">
      <alignment wrapText="1"/>
    </xf>
    <xf numFmtId="0" fontId="25" fillId="7" borderId="32" xfId="0" applyFont="1" applyFill="1" applyBorder="1" applyAlignment="1">
      <alignment wrapText="1"/>
    </xf>
    <xf numFmtId="0" fontId="25" fillId="7" borderId="39" xfId="0" applyFont="1" applyFill="1" applyBorder="1" applyAlignment="1">
      <alignment horizontal="center" vertical="center" wrapText="1"/>
    </xf>
    <xf numFmtId="0" fontId="27" fillId="7" borderId="11" xfId="0" applyFont="1" applyFill="1" applyBorder="1" applyAlignment="1">
      <alignment wrapText="1"/>
    </xf>
    <xf numFmtId="0" fontId="27" fillId="7" borderId="32" xfId="0" applyFont="1" applyFill="1" applyBorder="1" applyAlignment="1">
      <alignment wrapText="1"/>
    </xf>
    <xf numFmtId="0" fontId="27" fillId="7" borderId="28" xfId="0" applyFont="1" applyFill="1" applyBorder="1" applyAlignment="1">
      <alignment wrapText="1"/>
    </xf>
    <xf numFmtId="9" fontId="25" fillId="7" borderId="11" xfId="0" applyNumberFormat="1" applyFont="1" applyFill="1" applyBorder="1" applyAlignment="1">
      <alignment horizontal="center" wrapText="1"/>
    </xf>
    <xf numFmtId="0" fontId="27" fillId="0" borderId="0" xfId="0" applyFont="1" applyAlignment="1">
      <alignment wrapText="1"/>
    </xf>
    <xf numFmtId="0" fontId="27" fillId="0" borderId="21" xfId="0" applyFont="1" applyBorder="1" applyAlignment="1">
      <alignment wrapText="1"/>
    </xf>
    <xf numFmtId="0" fontId="28" fillId="7" borderId="11" xfId="0" applyFont="1" applyFill="1" applyBorder="1" applyAlignment="1">
      <alignment wrapText="1"/>
    </xf>
    <xf numFmtId="0" fontId="25" fillId="7" borderId="11" xfId="0" applyFont="1" applyFill="1" applyBorder="1" applyAlignment="1">
      <alignment horizontal="center" wrapText="1"/>
    </xf>
    <xf numFmtId="0" fontId="27" fillId="7" borderId="11" xfId="0" applyFont="1" applyFill="1" applyBorder="1" applyAlignment="1">
      <alignment horizontal="center" wrapText="1"/>
    </xf>
    <xf numFmtId="0" fontId="27" fillId="7" borderId="32" xfId="0" applyFont="1" applyFill="1" applyBorder="1" applyAlignment="1">
      <alignment horizontal="center" wrapText="1"/>
    </xf>
    <xf numFmtId="0" fontId="28" fillId="0" borderId="0" xfId="0" applyFont="1" applyAlignment="1">
      <alignment wrapText="1"/>
    </xf>
    <xf numFmtId="0" fontId="25" fillId="0" borderId="44" xfId="0" applyFont="1" applyBorder="1" applyAlignment="1">
      <alignment horizontal="left" vertical="top" wrapText="1"/>
    </xf>
    <xf numFmtId="9" fontId="21" fillId="7" borderId="11" xfId="0" applyNumberFormat="1" applyFont="1" applyFill="1" applyBorder="1" applyAlignment="1">
      <alignment horizontal="center"/>
    </xf>
    <xf numFmtId="0" fontId="9" fillId="6" borderId="5" xfId="0" applyFont="1" applyFill="1" applyBorder="1" applyAlignment="1">
      <alignment horizontal="center" vertical="center" wrapText="1"/>
    </xf>
    <xf numFmtId="0" fontId="25" fillId="0" borderId="6" xfId="0" applyFont="1" applyFill="1" applyBorder="1" applyAlignment="1">
      <alignment horizontal="left" vertical="top" wrapText="1"/>
    </xf>
    <xf numFmtId="0" fontId="25" fillId="0" borderId="0" xfId="0" applyFont="1" applyFill="1" applyAlignment="1">
      <alignment wrapText="1"/>
    </xf>
    <xf numFmtId="0" fontId="0" fillId="0" borderId="0" xfId="0" applyFont="1" applyFill="1" applyAlignment="1"/>
    <xf numFmtId="17" fontId="30" fillId="0" borderId="27" xfId="0" applyNumberFormat="1" applyFont="1" applyBorder="1" applyAlignment="1">
      <alignment horizontal="center" vertical="center" wrapText="1"/>
    </xf>
    <xf numFmtId="0" fontId="25" fillId="7" borderId="25" xfId="1" applyFont="1" applyFill="1" applyBorder="1" applyAlignment="1">
      <alignment horizontal="center" vertical="center"/>
    </xf>
    <xf numFmtId="0" fontId="25" fillId="7" borderId="25" xfId="1" applyFont="1" applyFill="1" applyBorder="1" applyAlignment="1">
      <alignment horizontal="center" vertical="center" wrapText="1"/>
    </xf>
    <xf numFmtId="0" fontId="25" fillId="0" borderId="25" xfId="1" applyFont="1" applyAlignment="1">
      <alignment horizontal="center" vertical="center"/>
    </xf>
    <xf numFmtId="9" fontId="25" fillId="7" borderId="25" xfId="1" applyNumberFormat="1" applyFont="1" applyFill="1" applyBorder="1" applyAlignment="1">
      <alignment horizontal="center" vertical="center"/>
    </xf>
    <xf numFmtId="0" fontId="27" fillId="3" borderId="6" xfId="1" applyFont="1" applyFill="1" applyBorder="1" applyAlignment="1">
      <alignment horizontal="center" vertical="center" wrapText="1"/>
    </xf>
    <xf numFmtId="0" fontId="25" fillId="0" borderId="6" xfId="1" applyFont="1" applyBorder="1" applyAlignment="1">
      <alignment horizontal="center" vertical="center" wrapText="1"/>
    </xf>
    <xf numFmtId="0" fontId="26" fillId="0" borderId="1" xfId="1" applyFont="1" applyBorder="1" applyAlignment="1">
      <alignment horizontal="center" vertical="center" wrapText="1"/>
    </xf>
    <xf numFmtId="0" fontId="29" fillId="7" borderId="6" xfId="1" applyFont="1" applyFill="1" applyBorder="1" applyAlignment="1">
      <alignment horizontal="left" vertical="center" wrapText="1"/>
    </xf>
    <xf numFmtId="0" fontId="25" fillId="0" borderId="6" xfId="1" applyFont="1" applyBorder="1" applyAlignment="1">
      <alignment horizontal="left" vertical="center" wrapText="1"/>
    </xf>
    <xf numFmtId="0" fontId="25" fillId="0" borderId="3" xfId="1" applyFont="1" applyBorder="1" applyAlignment="1">
      <alignment horizontal="center" vertical="center" wrapText="1"/>
    </xf>
    <xf numFmtId="9" fontId="25" fillId="0" borderId="6" xfId="1" applyNumberFormat="1" applyFont="1" applyBorder="1" applyAlignment="1">
      <alignment horizontal="center" vertical="center" wrapText="1"/>
    </xf>
    <xf numFmtId="0" fontId="25" fillId="7" borderId="6" xfId="1" applyFont="1" applyFill="1" applyBorder="1" applyAlignment="1">
      <alignment horizontal="center" vertical="center" wrapText="1"/>
    </xf>
    <xf numFmtId="164" fontId="25" fillId="7" borderId="6" xfId="1" applyNumberFormat="1" applyFont="1" applyFill="1" applyBorder="1" applyAlignment="1">
      <alignment horizontal="center" vertical="center" wrapText="1"/>
    </xf>
    <xf numFmtId="0" fontId="25" fillId="0" borderId="25" xfId="1" applyFont="1" applyAlignment="1">
      <alignment horizontal="center" vertical="center" wrapText="1"/>
    </xf>
    <xf numFmtId="0" fontId="29" fillId="7" borderId="6" xfId="1" applyFont="1" applyFill="1" applyBorder="1" applyAlignment="1">
      <alignment horizontal="center" vertical="center" wrapText="1"/>
    </xf>
    <xf numFmtId="0" fontId="25" fillId="0" borderId="1" xfId="1" applyFont="1" applyBorder="1" applyAlignment="1">
      <alignment vertical="center" wrapText="1"/>
    </xf>
    <xf numFmtId="0" fontId="25" fillId="0" borderId="6" xfId="1" applyFont="1" applyFill="1" applyBorder="1" applyAlignment="1">
      <alignment horizontal="center" vertical="center" wrapText="1"/>
    </xf>
    <xf numFmtId="0" fontId="26" fillId="0" borderId="1" xfId="1" applyFont="1" applyFill="1" applyBorder="1" applyAlignment="1">
      <alignment vertical="center" wrapText="1"/>
    </xf>
    <xf numFmtId="0" fontId="25" fillId="0" borderId="3" xfId="1" applyFont="1" applyFill="1" applyBorder="1" applyAlignment="1">
      <alignment horizontal="center" vertical="center" wrapText="1"/>
    </xf>
    <xf numFmtId="9" fontId="25" fillId="0" borderId="6" xfId="1" applyNumberFormat="1" applyFont="1" applyFill="1" applyBorder="1" applyAlignment="1">
      <alignment horizontal="center" vertical="center" wrapText="1"/>
    </xf>
    <xf numFmtId="164" fontId="25" fillId="0" borderId="6" xfId="1" applyNumberFormat="1" applyFont="1" applyFill="1" applyBorder="1" applyAlignment="1">
      <alignment horizontal="center" vertical="center" wrapText="1"/>
    </xf>
    <xf numFmtId="0" fontId="25" fillId="0" borderId="25" xfId="1" applyFont="1" applyFill="1" applyAlignment="1">
      <alignment horizontal="center" vertical="center" wrapText="1"/>
    </xf>
    <xf numFmtId="0" fontId="27" fillId="7" borderId="25" xfId="1" applyFont="1" applyFill="1" applyBorder="1" applyAlignment="1">
      <alignment horizontal="center" vertical="center" wrapText="1"/>
    </xf>
    <xf numFmtId="9" fontId="25" fillId="7" borderId="25" xfId="1" applyNumberFormat="1" applyFont="1" applyFill="1" applyBorder="1" applyAlignment="1">
      <alignment horizontal="center" vertical="center" wrapText="1"/>
    </xf>
    <xf numFmtId="0" fontId="7" fillId="7" borderId="25" xfId="2" applyFont="1" applyFill="1" applyBorder="1"/>
    <xf numFmtId="0" fontId="7" fillId="7" borderId="25" xfId="2" applyFont="1" applyFill="1" applyBorder="1" applyAlignment="1">
      <alignment horizontal="center"/>
    </xf>
    <xf numFmtId="0" fontId="7" fillId="7" borderId="25" xfId="2" applyFont="1" applyFill="1" applyBorder="1" applyAlignment="1">
      <alignment wrapText="1"/>
    </xf>
    <xf numFmtId="0" fontId="7" fillId="7" borderId="25" xfId="2" applyFont="1" applyFill="1" applyBorder="1" applyAlignment="1">
      <alignment horizontal="center" vertical="center" wrapText="1"/>
    </xf>
    <xf numFmtId="0" fontId="1" fillId="0" borderId="25" xfId="2" applyFont="1" applyAlignment="1"/>
    <xf numFmtId="0" fontId="10" fillId="6" borderId="30" xfId="2" applyFont="1" applyFill="1" applyBorder="1" applyAlignment="1">
      <alignment horizontal="center" vertical="center" wrapText="1"/>
    </xf>
    <xf numFmtId="17" fontId="12" fillId="0" borderId="30" xfId="2" applyNumberFormat="1" applyFont="1" applyBorder="1" applyAlignment="1">
      <alignment horizontal="center" vertical="center" wrapText="1"/>
    </xf>
    <xf numFmtId="0" fontId="7" fillId="7" borderId="28" xfId="2" applyFont="1" applyFill="1" applyBorder="1"/>
    <xf numFmtId="9" fontId="7" fillId="7" borderId="25" xfId="2" applyNumberFormat="1" applyFont="1" applyFill="1" applyBorder="1" applyAlignment="1">
      <alignment horizontal="center"/>
    </xf>
    <xf numFmtId="0" fontId="7" fillId="7" borderId="29" xfId="2" applyFont="1" applyFill="1" applyBorder="1" applyAlignment="1">
      <alignment wrapText="1"/>
    </xf>
    <xf numFmtId="0" fontId="9" fillId="3" borderId="6" xfId="2" applyFont="1" applyFill="1" applyBorder="1" applyAlignment="1">
      <alignment horizontal="center" vertical="center" wrapText="1"/>
    </xf>
    <xf numFmtId="0" fontId="9" fillId="6" borderId="5" xfId="2" applyFont="1" applyFill="1" applyBorder="1" applyAlignment="1">
      <alignment horizontal="center" vertical="center" wrapText="1"/>
    </xf>
    <xf numFmtId="0" fontId="9" fillId="6" borderId="36" xfId="2" applyFont="1" applyFill="1" applyBorder="1" applyAlignment="1">
      <alignment horizontal="center" vertical="center" wrapText="1"/>
    </xf>
    <xf numFmtId="0" fontId="25" fillId="0" borderId="25" xfId="2" applyFont="1" applyAlignment="1">
      <alignment wrapText="1"/>
    </xf>
    <xf numFmtId="0" fontId="27" fillId="7" borderId="25" xfId="2" applyFont="1" applyFill="1" applyBorder="1" applyAlignment="1">
      <alignment wrapText="1"/>
    </xf>
    <xf numFmtId="0" fontId="25" fillId="7" borderId="25" xfId="2" applyFont="1" applyFill="1" applyBorder="1" applyAlignment="1">
      <alignment wrapText="1"/>
    </xf>
    <xf numFmtId="9" fontId="25" fillId="7" borderId="25" xfId="2" applyNumberFormat="1" applyFont="1" applyFill="1" applyBorder="1" applyAlignment="1">
      <alignment horizontal="center" wrapText="1"/>
    </xf>
    <xf numFmtId="0" fontId="25" fillId="7" borderId="29" xfId="2" applyFont="1" applyFill="1" applyBorder="1" applyAlignment="1">
      <alignment horizontal="center" vertical="center" wrapText="1"/>
    </xf>
    <xf numFmtId="0" fontId="25" fillId="7" borderId="25" xfId="2" applyFont="1" applyFill="1" applyBorder="1" applyAlignment="1">
      <alignment horizontal="center" vertical="center" wrapText="1"/>
    </xf>
    <xf numFmtId="0" fontId="25" fillId="7" borderId="25" xfId="2" applyFont="1" applyFill="1" applyBorder="1" applyAlignment="1">
      <alignment horizontal="center" wrapText="1"/>
    </xf>
    <xf numFmtId="0" fontId="27" fillId="7" borderId="25" xfId="2" applyFont="1" applyFill="1" applyBorder="1" applyAlignment="1">
      <alignment horizontal="center" wrapText="1"/>
    </xf>
    <xf numFmtId="0" fontId="27" fillId="7" borderId="32" xfId="2" applyFont="1" applyFill="1" applyBorder="1" applyAlignment="1">
      <alignment wrapText="1"/>
    </xf>
    <xf numFmtId="0" fontId="25" fillId="7" borderId="32" xfId="2" applyFont="1" applyFill="1" applyBorder="1" applyAlignment="1">
      <alignment wrapText="1"/>
    </xf>
    <xf numFmtId="0" fontId="27" fillId="7" borderId="32" xfId="2" applyFont="1" applyFill="1" applyBorder="1" applyAlignment="1">
      <alignment horizontal="center" wrapText="1"/>
    </xf>
    <xf numFmtId="0" fontId="25" fillId="7" borderId="39" xfId="2" applyFont="1" applyFill="1" applyBorder="1" applyAlignment="1">
      <alignment horizontal="center" vertical="center" wrapText="1"/>
    </xf>
    <xf numFmtId="0" fontId="28" fillId="0" borderId="25" xfId="2" applyFont="1" applyAlignment="1">
      <alignment wrapText="1"/>
    </xf>
    <xf numFmtId="0" fontId="25" fillId="0" borderId="19" xfId="0" applyFont="1" applyFill="1" applyBorder="1" applyAlignment="1">
      <alignment horizontal="left" vertical="top" wrapText="1"/>
    </xf>
    <xf numFmtId="0" fontId="27" fillId="0" borderId="25" xfId="2" applyFont="1" applyFill="1" applyBorder="1" applyAlignment="1">
      <alignment wrapText="1"/>
    </xf>
    <xf numFmtId="0" fontId="25" fillId="0" borderId="5" xfId="0" applyFont="1" applyBorder="1" applyAlignment="1">
      <alignment horizontal="left" vertical="top" wrapText="1"/>
    </xf>
    <xf numFmtId="0" fontId="27" fillId="7" borderId="52" xfId="0" applyFont="1" applyFill="1" applyBorder="1" applyAlignment="1">
      <alignment wrapText="1"/>
    </xf>
    <xf numFmtId="0" fontId="27" fillId="7" borderId="25" xfId="0" applyFont="1" applyFill="1" applyBorder="1" applyAlignment="1">
      <alignment wrapText="1"/>
    </xf>
    <xf numFmtId="0" fontId="25" fillId="7" borderId="25" xfId="0" applyFont="1" applyFill="1" applyBorder="1" applyAlignment="1">
      <alignment wrapText="1"/>
    </xf>
    <xf numFmtId="0" fontId="25" fillId="0" borderId="25" xfId="0" applyFont="1" applyBorder="1" applyAlignment="1">
      <alignment wrapText="1"/>
    </xf>
    <xf numFmtId="0" fontId="25" fillId="7" borderId="25" xfId="0" applyFont="1" applyFill="1" applyBorder="1" applyAlignment="1">
      <alignment horizontal="center" wrapText="1"/>
    </xf>
    <xf numFmtId="0" fontId="25" fillId="7" borderId="53" xfId="0" applyFont="1" applyFill="1" applyBorder="1" applyAlignment="1">
      <alignment horizontal="center" vertical="center" wrapText="1"/>
    </xf>
    <xf numFmtId="0" fontId="27" fillId="7" borderId="25" xfId="0" applyFont="1" applyFill="1" applyBorder="1" applyAlignment="1">
      <alignment horizontal="center" wrapText="1"/>
    </xf>
    <xf numFmtId="0" fontId="27" fillId="7" borderId="55" xfId="0" applyFont="1" applyFill="1" applyBorder="1" applyAlignment="1">
      <alignment wrapText="1"/>
    </xf>
    <xf numFmtId="0" fontId="25" fillId="7" borderId="55" xfId="0" applyFont="1" applyFill="1" applyBorder="1" applyAlignment="1">
      <alignment wrapText="1"/>
    </xf>
    <xf numFmtId="0" fontId="25" fillId="0" borderId="55" xfId="0" applyFont="1" applyBorder="1" applyAlignment="1">
      <alignment wrapText="1"/>
    </xf>
    <xf numFmtId="0" fontId="27" fillId="7" borderId="55" xfId="0" applyFont="1" applyFill="1" applyBorder="1" applyAlignment="1">
      <alignment horizontal="center" wrapText="1"/>
    </xf>
    <xf numFmtId="0" fontId="25" fillId="7" borderId="56" xfId="0" applyFont="1" applyFill="1" applyBorder="1" applyAlignment="1">
      <alignment horizontal="center" vertical="center" wrapText="1"/>
    </xf>
    <xf numFmtId="0" fontId="27" fillId="0" borderId="25" xfId="0" applyFont="1" applyBorder="1" applyAlignment="1">
      <alignment wrapText="1"/>
    </xf>
    <xf numFmtId="0" fontId="25" fillId="0" borderId="25" xfId="0" applyFont="1" applyFill="1" applyBorder="1" applyAlignment="1">
      <alignment wrapText="1"/>
    </xf>
    <xf numFmtId="0" fontId="25" fillId="0" borderId="25" xfId="0" applyFont="1" applyFill="1" applyBorder="1" applyAlignment="1">
      <alignment horizontal="center" wrapText="1"/>
    </xf>
    <xf numFmtId="0" fontId="27" fillId="0" borderId="25" xfId="0" applyFont="1" applyFill="1" applyBorder="1" applyAlignment="1">
      <alignment wrapText="1"/>
    </xf>
    <xf numFmtId="0" fontId="27" fillId="0" borderId="25" xfId="0" applyFont="1" applyFill="1" applyBorder="1" applyAlignment="1">
      <alignment horizontal="center" wrapText="1"/>
    </xf>
    <xf numFmtId="0" fontId="27" fillId="0" borderId="55" xfId="0" applyFont="1" applyFill="1" applyBorder="1" applyAlignment="1">
      <alignment wrapText="1"/>
    </xf>
    <xf numFmtId="0" fontId="25" fillId="0" borderId="55" xfId="0" applyFont="1" applyFill="1" applyBorder="1" applyAlignment="1">
      <alignment wrapText="1"/>
    </xf>
    <xf numFmtId="0" fontId="27" fillId="0" borderId="55" xfId="0" applyFont="1" applyFill="1" applyBorder="1" applyAlignment="1">
      <alignment horizontal="center" wrapText="1"/>
    </xf>
    <xf numFmtId="0" fontId="29" fillId="0" borderId="6" xfId="1" applyFont="1" applyFill="1" applyBorder="1" applyAlignment="1">
      <alignment horizontal="center" vertical="center" wrapText="1"/>
    </xf>
    <xf numFmtId="0" fontId="0" fillId="0" borderId="0" xfId="0" applyFont="1" applyAlignment="1"/>
    <xf numFmtId="0" fontId="25" fillId="0" borderId="6" xfId="2" applyFont="1" applyFill="1" applyBorder="1" applyAlignment="1" applyProtection="1">
      <alignment horizontal="left" vertical="top" wrapText="1"/>
      <protection locked="0"/>
    </xf>
    <xf numFmtId="0" fontId="9" fillId="6" borderId="44"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7" fillId="0" borderId="0" xfId="0" applyFont="1" applyAlignment="1"/>
    <xf numFmtId="14" fontId="7" fillId="0" borderId="0" xfId="0" applyNumberFormat="1" applyFont="1"/>
    <xf numFmtId="14" fontId="0" fillId="0" borderId="0" xfId="0" applyNumberFormat="1" applyFont="1" applyAlignment="1"/>
    <xf numFmtId="0" fontId="27" fillId="6" borderId="5" xfId="1" applyFont="1" applyFill="1" applyBorder="1" applyAlignment="1">
      <alignment horizontal="center" vertical="center" wrapText="1"/>
    </xf>
    <xf numFmtId="0" fontId="27" fillId="7" borderId="31" xfId="0" applyFont="1" applyFill="1" applyBorder="1" applyAlignment="1"/>
    <xf numFmtId="0" fontId="27" fillId="7" borderId="54" xfId="0" applyFont="1" applyFill="1" applyBorder="1" applyAlignment="1"/>
    <xf numFmtId="0" fontId="25" fillId="0" borderId="0" xfId="0" applyFont="1" applyAlignment="1">
      <alignment vertical="top" wrapText="1"/>
    </xf>
    <xf numFmtId="0" fontId="25" fillId="0" borderId="6" xfId="0" applyFont="1" applyBorder="1" applyAlignment="1">
      <alignment horizontal="center" vertical="top" wrapText="1"/>
    </xf>
    <xf numFmtId="9" fontId="25" fillId="0" borderId="6" xfId="0" applyNumberFormat="1" applyFont="1" applyBorder="1" applyAlignment="1">
      <alignment horizontal="center" vertical="top" wrapText="1"/>
    </xf>
    <xf numFmtId="0" fontId="25" fillId="7" borderId="6" xfId="0" applyFont="1" applyFill="1" applyBorder="1" applyAlignment="1">
      <alignment horizontal="center" vertical="top" wrapText="1"/>
    </xf>
    <xf numFmtId="164" fontId="25" fillId="7" borderId="6" xfId="0" applyNumberFormat="1" applyFont="1" applyFill="1" applyBorder="1" applyAlignment="1">
      <alignment horizontal="center" vertical="top" wrapText="1"/>
    </xf>
    <xf numFmtId="0" fontId="25" fillId="0" borderId="44" xfId="0" applyFont="1" applyFill="1" applyBorder="1" applyAlignment="1">
      <alignment horizontal="center" vertical="top" wrapText="1"/>
    </xf>
    <xf numFmtId="0" fontId="12" fillId="16" borderId="44" xfId="0" applyFont="1" applyFill="1" applyBorder="1" applyAlignment="1" applyProtection="1">
      <alignment horizontal="justify" vertical="top" wrapText="1"/>
    </xf>
    <xf numFmtId="0" fontId="12" fillId="0" borderId="44" xfId="0" applyFont="1" applyFill="1" applyBorder="1" applyAlignment="1" applyProtection="1">
      <alignment horizontal="justify" vertical="top" wrapText="1"/>
    </xf>
    <xf numFmtId="0" fontId="12" fillId="0" borderId="44" xfId="0" applyFont="1" applyFill="1" applyBorder="1" applyAlignment="1" applyProtection="1">
      <alignment horizontal="center" vertical="top" wrapText="1"/>
    </xf>
    <xf numFmtId="9" fontId="12" fillId="16" borderId="44" xfId="0" applyNumberFormat="1" applyFont="1" applyFill="1" applyBorder="1" applyAlignment="1" applyProtection="1">
      <alignment horizontal="center" vertical="top" wrapText="1"/>
    </xf>
    <xf numFmtId="14" fontId="12" fillId="16" borderId="44" xfId="0" applyNumberFormat="1" applyFont="1" applyFill="1" applyBorder="1" applyAlignment="1" applyProtection="1">
      <alignment horizontal="center" vertical="top" wrapText="1"/>
    </xf>
    <xf numFmtId="164" fontId="25" fillId="7" borderId="3" xfId="0" applyNumberFormat="1" applyFont="1" applyFill="1" applyBorder="1" applyAlignment="1">
      <alignment horizontal="center" vertical="top" wrapText="1"/>
    </xf>
    <xf numFmtId="164" fontId="25" fillId="7" borderId="2" xfId="0" applyNumberFormat="1" applyFont="1" applyFill="1" applyBorder="1" applyAlignment="1">
      <alignment horizontal="center" vertical="top" wrapText="1"/>
    </xf>
    <xf numFmtId="0" fontId="9" fillId="3" borderId="5" xfId="0" applyFont="1" applyFill="1" applyBorder="1" applyAlignment="1">
      <alignment horizontal="center" vertical="center" wrapText="1"/>
    </xf>
    <xf numFmtId="0" fontId="26" fillId="0" borderId="44" xfId="0" applyFont="1" applyBorder="1" applyAlignment="1">
      <alignment vertical="top" wrapText="1"/>
    </xf>
    <xf numFmtId="0" fontId="25" fillId="0" borderId="44" xfId="0" applyFont="1" applyBorder="1" applyAlignment="1">
      <alignment vertical="top" wrapText="1"/>
    </xf>
    <xf numFmtId="0" fontId="25" fillId="0" borderId="44" xfId="0" applyFont="1" applyBorder="1" applyAlignment="1">
      <alignment horizontal="center" vertical="top" wrapText="1"/>
    </xf>
    <xf numFmtId="9" fontId="25" fillId="0" borderId="44" xfId="0" applyNumberFormat="1" applyFont="1" applyBorder="1" applyAlignment="1">
      <alignment horizontal="center" vertical="top" wrapText="1"/>
    </xf>
    <xf numFmtId="0" fontId="25" fillId="7" borderId="44" xfId="0" applyFont="1" applyFill="1" applyBorder="1" applyAlignment="1">
      <alignment horizontal="center" vertical="top" wrapText="1"/>
    </xf>
    <xf numFmtId="164" fontId="25" fillId="7" borderId="44" xfId="0" applyNumberFormat="1" applyFont="1" applyFill="1" applyBorder="1" applyAlignment="1">
      <alignment horizontal="center" vertical="top" wrapText="1"/>
    </xf>
    <xf numFmtId="0" fontId="25" fillId="7" borderId="44" xfId="0" applyFont="1" applyFill="1" applyBorder="1" applyAlignment="1">
      <alignment horizontal="left" vertical="top" wrapText="1"/>
    </xf>
    <xf numFmtId="0" fontId="7" fillId="7" borderId="25" xfId="0" applyFont="1" applyFill="1" applyBorder="1" applyAlignment="1">
      <alignment horizontal="center" vertical="center" wrapText="1"/>
    </xf>
    <xf numFmtId="0" fontId="7" fillId="7" borderId="25" xfId="0" applyFont="1" applyFill="1" applyBorder="1"/>
    <xf numFmtId="0" fontId="9" fillId="6" borderId="24"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5" fillId="0" borderId="25" xfId="0" applyFont="1" applyBorder="1" applyAlignment="1">
      <alignment horizontal="center" vertical="center" wrapText="1"/>
    </xf>
    <xf numFmtId="17" fontId="30" fillId="0" borderId="62" xfId="0" applyNumberFormat="1" applyFont="1" applyBorder="1" applyAlignment="1">
      <alignment horizontal="center" vertical="center" wrapText="1"/>
    </xf>
    <xf numFmtId="0" fontId="7" fillId="7" borderId="52" xfId="0" applyFont="1" applyFill="1" applyBorder="1"/>
    <xf numFmtId="9" fontId="7" fillId="7" borderId="25" xfId="0" applyNumberFormat="1" applyFont="1" applyFill="1" applyBorder="1" applyAlignment="1">
      <alignment horizontal="center"/>
    </xf>
    <xf numFmtId="0" fontId="7" fillId="7" borderId="53" xfId="0" applyFont="1" applyFill="1" applyBorder="1" applyAlignment="1">
      <alignment wrapText="1"/>
    </xf>
    <xf numFmtId="0" fontId="9" fillId="3" borderId="63" xfId="0" applyFont="1" applyFill="1" applyBorder="1" applyAlignment="1">
      <alignment horizontal="center" vertical="center" wrapText="1"/>
    </xf>
    <xf numFmtId="0" fontId="9" fillId="6" borderId="64" xfId="0" applyFont="1" applyFill="1" applyBorder="1" applyAlignment="1">
      <alignment horizontal="center" vertical="center" wrapText="1"/>
    </xf>
    <xf numFmtId="0" fontId="25" fillId="0" borderId="65" xfId="0" applyFont="1" applyBorder="1" applyAlignment="1">
      <alignment horizontal="left" vertical="top" wrapText="1"/>
    </xf>
    <xf numFmtId="0" fontId="25" fillId="7" borderId="66" xfId="0" applyFont="1" applyFill="1" applyBorder="1" applyAlignment="1">
      <alignment horizontal="left" vertical="top" wrapText="1"/>
    </xf>
    <xf numFmtId="9" fontId="25" fillId="7" borderId="25" xfId="0" applyNumberFormat="1" applyFont="1" applyFill="1" applyBorder="1" applyAlignment="1">
      <alignment horizontal="center" wrapText="1"/>
    </xf>
    <xf numFmtId="0" fontId="25" fillId="0" borderId="53" xfId="0" applyFont="1" applyBorder="1" applyAlignment="1">
      <alignment horizontal="center" vertical="center" wrapText="1"/>
    </xf>
    <xf numFmtId="0" fontId="27" fillId="0" borderId="55" xfId="0" applyFont="1" applyBorder="1" applyAlignment="1">
      <alignment wrapText="1"/>
    </xf>
    <xf numFmtId="0" fontId="25" fillId="0" borderId="56" xfId="0" applyFont="1" applyBorder="1" applyAlignment="1">
      <alignment horizontal="center" vertical="center" wrapText="1"/>
    </xf>
    <xf numFmtId="0" fontId="10" fillId="6" borderId="68" xfId="0" applyFont="1" applyFill="1" applyBorder="1" applyAlignment="1">
      <alignment horizontal="center" vertical="center" wrapText="1"/>
    </xf>
    <xf numFmtId="17" fontId="30" fillId="0" borderId="71" xfId="0" applyNumberFormat="1" applyFont="1" applyBorder="1" applyAlignment="1">
      <alignment horizontal="center" vertical="center" wrapText="1"/>
    </xf>
    <xf numFmtId="0" fontId="9" fillId="6" borderId="3"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25" fillId="0" borderId="59" xfId="0" applyFont="1" applyBorder="1" applyAlignment="1">
      <alignment horizontal="left" vertical="top" wrapText="1"/>
    </xf>
    <xf numFmtId="0" fontId="25" fillId="7" borderId="73" xfId="0" applyFont="1" applyFill="1" applyBorder="1" applyAlignment="1">
      <alignment horizontal="left" vertical="top" wrapText="1"/>
    </xf>
    <xf numFmtId="0" fontId="25" fillId="0" borderId="25" xfId="0" applyFont="1" applyBorder="1" applyAlignment="1">
      <alignment vertical="top" wrapText="1"/>
    </xf>
    <xf numFmtId="0" fontId="10" fillId="6" borderId="76" xfId="0" applyFont="1" applyFill="1" applyBorder="1" applyAlignment="1">
      <alignment horizontal="center" vertical="center" wrapText="1"/>
    </xf>
    <xf numFmtId="9" fontId="25" fillId="0" borderId="25" xfId="0" applyNumberFormat="1" applyFont="1" applyFill="1" applyBorder="1" applyAlignment="1">
      <alignment horizontal="center" wrapText="1"/>
    </xf>
    <xf numFmtId="0" fontId="9" fillId="3" borderId="65" xfId="0" applyFont="1" applyFill="1" applyBorder="1" applyAlignment="1">
      <alignment horizontal="center" vertical="center" wrapText="1"/>
    </xf>
    <xf numFmtId="0" fontId="9" fillId="6" borderId="66" xfId="0" applyFont="1" applyFill="1" applyBorder="1" applyAlignment="1">
      <alignment horizontal="center" vertical="center" wrapText="1"/>
    </xf>
    <xf numFmtId="0" fontId="10" fillId="6" borderId="82" xfId="0" applyFont="1" applyFill="1" applyBorder="1" applyAlignment="1">
      <alignment horizontal="center" vertical="center" wrapText="1"/>
    </xf>
    <xf numFmtId="17" fontId="30" fillId="0" borderId="83" xfId="0" applyNumberFormat="1" applyFont="1" applyBorder="1" applyAlignment="1">
      <alignment horizontal="center" vertical="center" wrapText="1"/>
    </xf>
    <xf numFmtId="0" fontId="31" fillId="16" borderId="44" xfId="0" applyFont="1" applyFill="1" applyBorder="1" applyAlignment="1">
      <alignment horizontal="justify" vertical="top" wrapText="1"/>
    </xf>
    <xf numFmtId="0" fontId="25" fillId="0" borderId="44" xfId="0" applyFont="1" applyFill="1" applyBorder="1" applyAlignment="1">
      <alignment vertical="top" wrapText="1"/>
    </xf>
    <xf numFmtId="9" fontId="25" fillId="0" borderId="44" xfId="3" applyFont="1" applyFill="1" applyBorder="1" applyAlignment="1">
      <alignment horizontal="center" vertical="top" wrapText="1"/>
    </xf>
    <xf numFmtId="0" fontId="25" fillId="0" borderId="44" xfId="0" applyFont="1" applyFill="1" applyBorder="1" applyAlignment="1">
      <alignment horizontal="left" vertical="top" wrapText="1"/>
    </xf>
    <xf numFmtId="14" fontId="25" fillId="0" borderId="44" xfId="0" applyNumberFormat="1" applyFont="1" applyFill="1" applyBorder="1" applyAlignment="1">
      <alignment horizontal="center" vertical="top" wrapText="1"/>
    </xf>
    <xf numFmtId="0" fontId="25" fillId="0" borderId="66" xfId="0" applyFont="1" applyFill="1" applyBorder="1" applyAlignment="1">
      <alignment horizontal="center" vertical="top" wrapText="1"/>
    </xf>
    <xf numFmtId="164" fontId="25" fillId="0" borderId="3" xfId="0" applyNumberFormat="1" applyFont="1" applyFill="1" applyBorder="1" applyAlignment="1">
      <alignment horizontal="center" vertical="top" wrapText="1"/>
    </xf>
    <xf numFmtId="9" fontId="27" fillId="0" borderId="44" xfId="3" applyFont="1" applyFill="1" applyBorder="1" applyAlignment="1">
      <alignment horizontal="center" vertical="top" wrapText="1"/>
    </xf>
    <xf numFmtId="9" fontId="31" fillId="16" borderId="44" xfId="3" applyFont="1" applyFill="1" applyBorder="1" applyAlignment="1">
      <alignment horizontal="center" vertical="top" wrapText="1"/>
    </xf>
    <xf numFmtId="0" fontId="31" fillId="16" borderId="44" xfId="0" applyFont="1" applyFill="1" applyBorder="1" applyAlignment="1">
      <alignment horizontal="left" vertical="top" wrapText="1"/>
    </xf>
    <xf numFmtId="0" fontId="31" fillId="16" borderId="44" xfId="0" applyFont="1" applyFill="1" applyBorder="1" applyAlignment="1">
      <alignment horizontal="center" vertical="top" wrapText="1"/>
    </xf>
    <xf numFmtId="14" fontId="31" fillId="16" borderId="44" xfId="0" applyNumberFormat="1" applyFont="1" applyFill="1" applyBorder="1" applyAlignment="1">
      <alignment horizontal="center" vertical="top" wrapText="1"/>
    </xf>
    <xf numFmtId="14" fontId="31" fillId="16" borderId="66" xfId="0" applyNumberFormat="1" applyFont="1" applyFill="1" applyBorder="1" applyAlignment="1">
      <alignment horizontal="center" vertical="top" wrapText="1"/>
    </xf>
    <xf numFmtId="164" fontId="25" fillId="0" borderId="44" xfId="0" applyNumberFormat="1" applyFont="1" applyFill="1" applyBorder="1" applyAlignment="1">
      <alignment horizontal="center" vertical="top" wrapText="1"/>
    </xf>
    <xf numFmtId="0" fontId="25" fillId="0" borderId="3" xfId="0" applyFont="1" applyBorder="1" applyAlignment="1">
      <alignment horizontal="center" vertical="top" wrapText="1"/>
    </xf>
    <xf numFmtId="0" fontId="29" fillId="0" borderId="6" xfId="0" applyFont="1" applyFill="1" applyBorder="1" applyAlignment="1">
      <alignment horizontal="left" vertical="top" wrapText="1"/>
    </xf>
    <xf numFmtId="0" fontId="29" fillId="0" borderId="6" xfId="0" applyFont="1" applyFill="1" applyBorder="1" applyAlignment="1">
      <alignment horizontal="center" vertical="top" wrapText="1"/>
    </xf>
    <xf numFmtId="164" fontId="29" fillId="0" borderId="6" xfId="0" applyNumberFormat="1" applyFont="1" applyFill="1" applyBorder="1" applyAlignment="1">
      <alignment horizontal="center" vertical="top" wrapText="1"/>
    </xf>
    <xf numFmtId="0" fontId="25" fillId="0" borderId="25" xfId="0" applyFont="1" applyBorder="1" applyAlignment="1">
      <alignment horizontal="center" wrapText="1"/>
    </xf>
    <xf numFmtId="0" fontId="27" fillId="0" borderId="25" xfId="0" applyFont="1" applyBorder="1" applyAlignment="1">
      <alignment horizontal="center" wrapText="1"/>
    </xf>
    <xf numFmtId="0" fontId="27" fillId="0" borderId="55" xfId="0" applyFont="1" applyBorder="1" applyAlignment="1">
      <alignment horizontal="center" wrapText="1"/>
    </xf>
    <xf numFmtId="0" fontId="27" fillId="6" borderId="82" xfId="1" applyFont="1" applyFill="1" applyBorder="1" applyAlignment="1">
      <alignment horizontal="center" vertical="center" wrapText="1"/>
    </xf>
    <xf numFmtId="17" fontId="25" fillId="0" borderId="83" xfId="1" applyNumberFormat="1" applyFont="1" applyBorder="1" applyAlignment="1">
      <alignment horizontal="center" vertical="center" wrapText="1"/>
    </xf>
    <xf numFmtId="0" fontId="29" fillId="0" borderId="1" xfId="1" applyFont="1" applyBorder="1" applyAlignment="1">
      <alignment horizontal="center" vertical="top" wrapText="1"/>
    </xf>
    <xf numFmtId="0" fontId="29" fillId="0" borderId="6" xfId="1" applyFont="1" applyBorder="1" applyAlignment="1">
      <alignment horizontal="center" vertical="top" wrapText="1"/>
    </xf>
    <xf numFmtId="0" fontId="29" fillId="7" borderId="6" xfId="1" applyFont="1" applyFill="1" applyBorder="1" applyAlignment="1">
      <alignment horizontal="center" vertical="top" wrapText="1"/>
    </xf>
    <xf numFmtId="0" fontId="29" fillId="0" borderId="3" xfId="1" applyFont="1" applyBorder="1" applyAlignment="1">
      <alignment horizontal="center" vertical="top" wrapText="1"/>
    </xf>
    <xf numFmtId="9" fontId="29" fillId="0" borderId="6" xfId="1" applyNumberFormat="1" applyFont="1" applyBorder="1" applyAlignment="1">
      <alignment horizontal="center" vertical="top" wrapText="1"/>
    </xf>
    <xf numFmtId="164" fontId="29" fillId="7" borderId="6" xfId="1" applyNumberFormat="1" applyFont="1" applyFill="1" applyBorder="1" applyAlignment="1">
      <alignment horizontal="center" vertical="top" wrapText="1"/>
    </xf>
    <xf numFmtId="0" fontId="29" fillId="0" borderId="25" xfId="1" applyFont="1" applyAlignment="1">
      <alignment horizontal="center" vertical="top" wrapText="1"/>
    </xf>
    <xf numFmtId="0" fontId="27" fillId="7" borderId="25" xfId="0" applyFont="1" applyFill="1" applyBorder="1" applyAlignment="1">
      <alignment vertical="top" wrapText="1"/>
    </xf>
    <xf numFmtId="0" fontId="25" fillId="7" borderId="11" xfId="0" applyFont="1" applyFill="1" applyBorder="1" applyAlignment="1">
      <alignment horizontal="center" vertical="top" wrapText="1"/>
    </xf>
    <xf numFmtId="0" fontId="25" fillId="8" borderId="44" xfId="0" applyFont="1" applyFill="1" applyBorder="1" applyAlignment="1">
      <alignment horizontal="left" vertical="top" wrapText="1"/>
    </xf>
    <xf numFmtId="0" fontId="27" fillId="7" borderId="52" xfId="0" applyFont="1" applyFill="1" applyBorder="1" applyAlignment="1">
      <alignment vertical="top" wrapText="1"/>
    </xf>
    <xf numFmtId="0" fontId="25" fillId="7" borderId="25" xfId="0" applyFont="1" applyFill="1" applyBorder="1" applyAlignment="1">
      <alignment vertical="top" wrapText="1"/>
    </xf>
    <xf numFmtId="9" fontId="25" fillId="7" borderId="25" xfId="0" applyNumberFormat="1" applyFont="1" applyFill="1" applyBorder="1" applyAlignment="1">
      <alignment horizontal="center" vertical="top" wrapText="1"/>
    </xf>
    <xf numFmtId="0" fontId="25" fillId="7" borderId="53" xfId="0" applyFont="1" applyFill="1" applyBorder="1" applyAlignment="1">
      <alignment horizontal="center" vertical="top" wrapText="1"/>
    </xf>
    <xf numFmtId="165" fontId="25" fillId="7" borderId="6" xfId="0" applyNumberFormat="1" applyFont="1" applyFill="1" applyBorder="1" applyAlignment="1">
      <alignment horizontal="center" vertical="top" wrapText="1"/>
    </xf>
    <xf numFmtId="0" fontId="25" fillId="0" borderId="5" xfId="0" applyFont="1" applyBorder="1" applyAlignment="1">
      <alignment horizontal="center" vertical="top" wrapText="1"/>
    </xf>
    <xf numFmtId="0" fontId="25" fillId="8" borderId="6" xfId="0" applyFont="1" applyFill="1" applyBorder="1" applyAlignment="1">
      <alignment horizontal="center" vertical="top" wrapText="1"/>
    </xf>
    <xf numFmtId="0" fontId="18" fillId="6" borderId="82"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25" xfId="0" applyFont="1" applyFill="1" applyBorder="1"/>
    <xf numFmtId="0" fontId="17" fillId="7" borderId="52" xfId="0" applyFont="1" applyFill="1" applyBorder="1"/>
    <xf numFmtId="9" fontId="23" fillId="7" borderId="25" xfId="0" applyNumberFormat="1" applyFont="1" applyFill="1" applyBorder="1" applyAlignment="1">
      <alignment horizontal="center"/>
    </xf>
    <xf numFmtId="0" fontId="17" fillId="7" borderId="53" xfId="0" applyFont="1" applyFill="1" applyBorder="1" applyAlignment="1">
      <alignment wrapText="1"/>
    </xf>
    <xf numFmtId="0" fontId="22" fillId="3" borderId="74"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2" fillId="6" borderId="64" xfId="0" applyFont="1" applyFill="1" applyBorder="1" applyAlignment="1">
      <alignment horizontal="center" vertical="center" wrapText="1"/>
    </xf>
    <xf numFmtId="0" fontId="25" fillId="0" borderId="6" xfId="0" applyFont="1" applyFill="1" applyBorder="1" applyAlignment="1">
      <alignment horizontal="center" vertical="top" wrapText="1"/>
    </xf>
    <xf numFmtId="9" fontId="25" fillId="0" borderId="3" xfId="0" applyNumberFormat="1" applyFont="1" applyBorder="1" applyAlignment="1">
      <alignment horizontal="center" vertical="top" wrapText="1"/>
    </xf>
    <xf numFmtId="0" fontId="25" fillId="0" borderId="6" xfId="0" applyFont="1" applyFill="1" applyBorder="1" applyAlignment="1">
      <alignment vertical="top" wrapText="1"/>
    </xf>
    <xf numFmtId="9" fontId="25" fillId="0" borderId="5" xfId="0" applyNumberFormat="1" applyFont="1" applyBorder="1" applyAlignment="1">
      <alignment horizontal="center" vertical="top" wrapText="1"/>
    </xf>
    <xf numFmtId="14" fontId="25" fillId="0" borderId="5" xfId="0" applyNumberFormat="1" applyFont="1" applyBorder="1" applyAlignment="1">
      <alignment horizontal="center" vertical="top" wrapText="1"/>
    </xf>
    <xf numFmtId="0" fontId="25" fillId="7" borderId="1" xfId="0" applyFont="1" applyFill="1" applyBorder="1" applyAlignment="1">
      <alignment horizontal="left" vertical="top" wrapText="1"/>
    </xf>
    <xf numFmtId="0" fontId="25" fillId="0" borderId="38" xfId="0" applyFont="1" applyBorder="1" applyAlignment="1">
      <alignment horizontal="center" vertical="top" wrapText="1"/>
    </xf>
    <xf numFmtId="0" fontId="27" fillId="0" borderId="25" xfId="0" applyFont="1" applyBorder="1" applyAlignment="1">
      <alignment horizontal="center" vertical="top" wrapText="1"/>
    </xf>
    <xf numFmtId="0" fontId="27" fillId="0" borderId="5" xfId="0" applyFont="1" applyBorder="1" applyAlignment="1">
      <alignment horizontal="center" vertical="top" wrapText="1"/>
    </xf>
    <xf numFmtId="0" fontId="25" fillId="0" borderId="46" xfId="0" applyFont="1" applyBorder="1" applyAlignment="1">
      <alignment horizontal="left" vertical="top" wrapText="1"/>
    </xf>
    <xf numFmtId="0" fontId="25" fillId="0" borderId="46" xfId="0" applyFont="1" applyBorder="1" applyAlignment="1">
      <alignment horizontal="center" vertical="top" wrapText="1"/>
    </xf>
    <xf numFmtId="0" fontId="25" fillId="0" borderId="35" xfId="0" applyFont="1" applyBorder="1" applyAlignment="1">
      <alignment horizontal="center" vertical="top" wrapText="1"/>
    </xf>
    <xf numFmtId="0" fontId="27" fillId="0" borderId="44" xfId="0" applyFont="1" applyBorder="1" applyAlignment="1">
      <alignment horizontal="center" vertical="top" wrapText="1"/>
    </xf>
    <xf numFmtId="9" fontId="25" fillId="0" borderId="45" xfId="0" applyNumberFormat="1" applyFont="1" applyBorder="1" applyAlignment="1">
      <alignment horizontal="center" vertical="top" wrapText="1"/>
    </xf>
    <xf numFmtId="9" fontId="25" fillId="0" borderId="9" xfId="0" applyNumberFormat="1" applyFont="1" applyBorder="1" applyAlignment="1">
      <alignment horizontal="center" vertical="top" wrapText="1"/>
    </xf>
    <xf numFmtId="0" fontId="25" fillId="0" borderId="8" xfId="0" applyFont="1" applyBorder="1" applyAlignment="1">
      <alignment horizontal="left" vertical="top" wrapText="1"/>
    </xf>
    <xf numFmtId="0" fontId="25" fillId="0" borderId="1" xfId="0" applyFont="1" applyBorder="1" applyAlignment="1">
      <alignment horizontal="left" vertical="top" wrapText="1"/>
    </xf>
    <xf numFmtId="164" fontId="25" fillId="0" borderId="3" xfId="0" applyNumberFormat="1" applyFont="1" applyBorder="1" applyAlignment="1">
      <alignment horizontal="center" vertical="top" wrapText="1"/>
    </xf>
    <xf numFmtId="164" fontId="25" fillId="0" borderId="6" xfId="0" applyNumberFormat="1" applyFont="1" applyBorder="1" applyAlignment="1">
      <alignment horizontal="center" vertical="top" wrapText="1"/>
    </xf>
    <xf numFmtId="0" fontId="26" fillId="0" borderId="6" xfId="2" applyFont="1" applyFill="1" applyBorder="1" applyAlignment="1">
      <alignment vertical="top" wrapText="1"/>
    </xf>
    <xf numFmtId="0" fontId="25" fillId="0" borderId="6" xfId="2" applyFont="1" applyFill="1" applyBorder="1" applyAlignment="1">
      <alignment horizontal="left" vertical="top" wrapText="1"/>
    </xf>
    <xf numFmtId="0" fontId="25" fillId="0" borderId="6" xfId="2" applyFont="1" applyFill="1" applyBorder="1" applyAlignment="1">
      <alignment horizontal="center" vertical="top" wrapText="1"/>
    </xf>
    <xf numFmtId="9" fontId="25" fillId="0" borderId="6" xfId="2" applyNumberFormat="1" applyFont="1" applyFill="1" applyBorder="1" applyAlignment="1">
      <alignment horizontal="center" vertical="top" wrapText="1"/>
    </xf>
    <xf numFmtId="164" fontId="25" fillId="0" borderId="6" xfId="2" applyNumberFormat="1" applyFont="1" applyFill="1" applyBorder="1" applyAlignment="1">
      <alignment horizontal="center" vertical="top" wrapText="1"/>
    </xf>
    <xf numFmtId="0" fontId="25" fillId="0" borderId="25" xfId="2" applyFont="1" applyFill="1" applyAlignment="1">
      <alignment vertical="top" wrapText="1"/>
    </xf>
    <xf numFmtId="0" fontId="26" fillId="0" borderId="6" xfId="2" applyFont="1" applyBorder="1" applyAlignment="1">
      <alignment vertical="top" wrapText="1"/>
    </xf>
    <xf numFmtId="0" fontId="25" fillId="0" borderId="6" xfId="2" applyFont="1" applyBorder="1" applyAlignment="1" applyProtection="1">
      <alignment horizontal="left" vertical="top" wrapText="1"/>
      <protection locked="0"/>
    </xf>
    <xf numFmtId="0" fontId="25" fillId="0" borderId="6" xfId="2" applyFont="1" applyBorder="1" applyAlignment="1" applyProtection="1">
      <alignment horizontal="center" vertical="top" wrapText="1"/>
      <protection locked="0"/>
    </xf>
    <xf numFmtId="9" fontId="25" fillId="0" borderId="6" xfId="2" applyNumberFormat="1" applyFont="1" applyBorder="1" applyAlignment="1" applyProtection="1">
      <alignment horizontal="center" vertical="top" wrapText="1"/>
      <protection locked="0"/>
    </xf>
    <xf numFmtId="0" fontId="25" fillId="7" borderId="6" xfId="2" applyFont="1" applyFill="1" applyBorder="1" applyAlignment="1" applyProtection="1">
      <alignment horizontal="center" vertical="top" wrapText="1"/>
      <protection locked="0"/>
    </xf>
    <xf numFmtId="0" fontId="25" fillId="0" borderId="25" xfId="2" applyFont="1" applyAlignment="1">
      <alignment vertical="top" wrapText="1"/>
    </xf>
    <xf numFmtId="0" fontId="25" fillId="0" borderId="6" xfId="2" applyFont="1" applyFill="1" applyBorder="1" applyAlignment="1" applyProtection="1">
      <alignment horizontal="center" vertical="top" wrapText="1"/>
      <protection locked="0"/>
    </xf>
    <xf numFmtId="9" fontId="25" fillId="0" borderId="6" xfId="2" applyNumberFormat="1" applyFont="1" applyFill="1" applyBorder="1" applyAlignment="1" applyProtection="1">
      <alignment horizontal="center" vertical="top" wrapText="1"/>
      <protection locked="0"/>
    </xf>
    <xf numFmtId="164" fontId="25" fillId="0" borderId="6" xfId="2" applyNumberFormat="1" applyFont="1" applyFill="1" applyBorder="1" applyAlignment="1" applyProtection="1">
      <alignment horizontal="center" vertical="top" wrapText="1"/>
      <protection locked="0"/>
    </xf>
    <xf numFmtId="9" fontId="25" fillId="0" borderId="6" xfId="3" applyFont="1" applyBorder="1" applyAlignment="1">
      <alignment horizontal="center" vertical="top" wrapText="1"/>
    </xf>
    <xf numFmtId="0" fontId="25" fillId="0" borderId="4" xfId="0" applyFont="1" applyFill="1" applyBorder="1" applyAlignment="1">
      <alignment horizontal="center" vertical="top" wrapText="1"/>
    </xf>
    <xf numFmtId="9" fontId="25" fillId="0" borderId="4" xfId="0" applyNumberFormat="1" applyFont="1" applyFill="1" applyBorder="1" applyAlignment="1">
      <alignment horizontal="center" vertical="top" wrapText="1"/>
    </xf>
    <xf numFmtId="0" fontId="29" fillId="0" borderId="5" xfId="0" applyFont="1" applyFill="1" applyBorder="1" applyAlignment="1">
      <alignment horizontal="center" vertical="top" wrapText="1"/>
    </xf>
    <xf numFmtId="14" fontId="25" fillId="0" borderId="4" xfId="0" applyNumberFormat="1"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5" xfId="0" applyFont="1" applyFill="1" applyBorder="1" applyAlignment="1">
      <alignment horizontal="left" vertical="top" wrapText="1"/>
    </xf>
    <xf numFmtId="0" fontId="25" fillId="0" borderId="5" xfId="0" applyFont="1" applyFill="1" applyBorder="1" applyAlignment="1">
      <alignment horizontal="center" vertical="top" wrapText="1"/>
    </xf>
    <xf numFmtId="9" fontId="25" fillId="0" borderId="5" xfId="0" applyNumberFormat="1" applyFont="1" applyFill="1" applyBorder="1" applyAlignment="1">
      <alignment horizontal="center" vertical="top" wrapText="1"/>
    </xf>
    <xf numFmtId="14" fontId="25" fillId="0" borderId="5" xfId="0" applyNumberFormat="1" applyFont="1" applyFill="1" applyBorder="1" applyAlignment="1">
      <alignment horizontal="center" vertical="top" wrapText="1"/>
    </xf>
    <xf numFmtId="0" fontId="25" fillId="0" borderId="40" xfId="0" applyFont="1" applyFill="1" applyBorder="1" applyAlignment="1">
      <alignment horizontal="center" vertical="top" wrapText="1"/>
    </xf>
    <xf numFmtId="0" fontId="25" fillId="0" borderId="47" xfId="0" applyFont="1" applyFill="1" applyBorder="1" applyAlignment="1">
      <alignment horizontal="center" vertical="top" wrapText="1"/>
    </xf>
    <xf numFmtId="9" fontId="25" fillId="0" borderId="47" xfId="0" applyNumberFormat="1" applyFont="1" applyFill="1" applyBorder="1" applyAlignment="1">
      <alignment horizontal="center" vertical="top" wrapText="1"/>
    </xf>
    <xf numFmtId="0" fontId="25" fillId="0" borderId="47" xfId="0" applyFont="1" applyFill="1" applyBorder="1" applyAlignment="1">
      <alignment horizontal="left" vertical="top" wrapText="1"/>
    </xf>
    <xf numFmtId="14" fontId="25" fillId="0" borderId="47" xfId="0" applyNumberFormat="1" applyFont="1" applyFill="1" applyBorder="1" applyAlignment="1">
      <alignment horizontal="center" vertical="top" wrapText="1"/>
    </xf>
    <xf numFmtId="0" fontId="25" fillId="0" borderId="48" xfId="0" applyFont="1" applyFill="1" applyBorder="1" applyAlignment="1">
      <alignment horizontal="center" vertical="top" wrapText="1"/>
    </xf>
    <xf numFmtId="164" fontId="25" fillId="7" borderId="47" xfId="0" applyNumberFormat="1" applyFont="1" applyFill="1" applyBorder="1" applyAlignment="1">
      <alignment horizontal="center" vertical="top" wrapText="1"/>
    </xf>
    <xf numFmtId="0" fontId="27" fillId="6" borderId="24" xfId="1" applyFont="1" applyFill="1" applyBorder="1" applyAlignment="1">
      <alignment horizontal="center" vertical="center" wrapText="1"/>
    </xf>
    <xf numFmtId="164" fontId="25" fillId="7" borderId="45" xfId="1" applyNumberFormat="1" applyFont="1" applyFill="1" applyBorder="1" applyAlignment="1">
      <alignment horizontal="center" vertical="center" wrapText="1"/>
    </xf>
    <xf numFmtId="164" fontId="25" fillId="7" borderId="45" xfId="0" applyNumberFormat="1" applyFont="1" applyFill="1" applyBorder="1" applyAlignment="1">
      <alignment horizontal="center" vertical="center" wrapText="1"/>
    </xf>
    <xf numFmtId="164" fontId="25" fillId="7" borderId="45" xfId="1" applyNumberFormat="1" applyFont="1" applyFill="1" applyBorder="1" applyAlignment="1">
      <alignment horizontal="center" vertical="top" wrapText="1"/>
    </xf>
    <xf numFmtId="0" fontId="25" fillId="7" borderId="52" xfId="1" applyFont="1" applyFill="1" applyBorder="1" applyAlignment="1">
      <alignment horizontal="center" vertical="center"/>
    </xf>
    <xf numFmtId="0" fontId="25" fillId="7" borderId="53" xfId="1" applyFont="1" applyFill="1" applyBorder="1" applyAlignment="1">
      <alignment horizontal="center" vertical="center" wrapText="1"/>
    </xf>
    <xf numFmtId="0" fontId="27" fillId="3" borderId="74" xfId="1" applyFont="1" applyFill="1" applyBorder="1" applyAlignment="1">
      <alignment horizontal="center" vertical="center" wrapText="1"/>
    </xf>
    <xf numFmtId="0" fontId="27" fillId="6" borderId="64" xfId="1" applyFont="1" applyFill="1" applyBorder="1" applyAlignment="1">
      <alignment horizontal="center" vertical="center" wrapText="1"/>
    </xf>
    <xf numFmtId="0" fontId="25" fillId="0" borderId="59" xfId="1" applyFont="1" applyBorder="1" applyAlignment="1">
      <alignment horizontal="center" vertical="center" wrapText="1"/>
    </xf>
    <xf numFmtId="0" fontId="29" fillId="7" borderId="73" xfId="1" applyFont="1" applyFill="1" applyBorder="1" applyAlignment="1">
      <alignment horizontal="center" vertical="center" wrapText="1"/>
    </xf>
    <xf numFmtId="0" fontId="25" fillId="7" borderId="73" xfId="1" applyFont="1" applyFill="1" applyBorder="1" applyAlignment="1">
      <alignment horizontal="center" vertical="center" wrapText="1"/>
    </xf>
    <xf numFmtId="0" fontId="29" fillId="0" borderId="73" xfId="1" applyFont="1" applyFill="1" applyBorder="1" applyAlignment="1">
      <alignment horizontal="center" vertical="center" wrapText="1"/>
    </xf>
    <xf numFmtId="0" fontId="29" fillId="7" borderId="73" xfId="1" applyFont="1" applyFill="1" applyBorder="1" applyAlignment="1">
      <alignment horizontal="center" vertical="top" wrapText="1"/>
    </xf>
    <xf numFmtId="0" fontId="25" fillId="0" borderId="25" xfId="1" applyFont="1" applyBorder="1" applyAlignment="1">
      <alignment horizontal="center" vertical="center" wrapText="1"/>
    </xf>
    <xf numFmtId="0" fontId="27" fillId="7" borderId="55" xfId="1" applyFont="1" applyFill="1" applyBorder="1" applyAlignment="1">
      <alignment horizontal="center" vertical="center" wrapText="1"/>
    </xf>
    <xf numFmtId="0" fontId="25" fillId="7" borderId="55" xfId="1" applyFont="1" applyFill="1" applyBorder="1" applyAlignment="1">
      <alignment horizontal="center" vertical="center" wrapText="1"/>
    </xf>
    <xf numFmtId="0" fontId="27" fillId="0" borderId="55" xfId="1" applyFont="1" applyBorder="1" applyAlignment="1">
      <alignment horizontal="center" vertical="center" wrapText="1"/>
    </xf>
    <xf numFmtId="0" fontId="25" fillId="7" borderId="56" xfId="1" applyFont="1" applyFill="1" applyBorder="1" applyAlignment="1">
      <alignment horizontal="center" vertical="center" wrapText="1"/>
    </xf>
    <xf numFmtId="9" fontId="7" fillId="7" borderId="25" xfId="3" applyFont="1" applyFill="1" applyBorder="1" applyAlignment="1">
      <alignment horizontal="center"/>
    </xf>
    <xf numFmtId="0" fontId="25" fillId="0" borderId="74" xfId="0" applyFont="1" applyBorder="1" applyAlignment="1">
      <alignment horizontal="left" vertical="top" wrapText="1"/>
    </xf>
    <xf numFmtId="0" fontId="25" fillId="0" borderId="25" xfId="0" applyFont="1" applyBorder="1" applyAlignment="1">
      <alignment horizontal="center" vertical="top" wrapText="1"/>
    </xf>
    <xf numFmtId="0" fontId="10" fillId="7" borderId="25" xfId="0" applyFont="1" applyFill="1" applyBorder="1"/>
    <xf numFmtId="0" fontId="4" fillId="7" borderId="25" xfId="0" applyFont="1" applyFill="1" applyBorder="1"/>
    <xf numFmtId="0" fontId="7" fillId="0" borderId="25" xfId="0" applyFont="1" applyBorder="1"/>
    <xf numFmtId="0" fontId="7" fillId="7" borderId="25" xfId="0" applyFont="1" applyFill="1" applyBorder="1" applyAlignment="1">
      <alignment wrapText="1"/>
    </xf>
    <xf numFmtId="0" fontId="7" fillId="7" borderId="53" xfId="0" applyFont="1" applyFill="1" applyBorder="1" applyAlignment="1">
      <alignment horizontal="center" vertical="center" wrapText="1"/>
    </xf>
    <xf numFmtId="0" fontId="4" fillId="0" borderId="25" xfId="0" applyFont="1" applyBorder="1"/>
    <xf numFmtId="0" fontId="7" fillId="7" borderId="25" xfId="0" applyFont="1" applyFill="1" applyBorder="1" applyAlignment="1">
      <alignment horizontal="center"/>
    </xf>
    <xf numFmtId="0" fontId="0" fillId="0" borderId="25" xfId="0" applyFont="1" applyBorder="1" applyAlignment="1"/>
    <xf numFmtId="0" fontId="4" fillId="7" borderId="25" xfId="0" applyFont="1" applyFill="1" applyBorder="1" applyAlignment="1">
      <alignment horizontal="center"/>
    </xf>
    <xf numFmtId="0" fontId="10" fillId="7" borderId="55" xfId="0" applyFont="1" applyFill="1" applyBorder="1"/>
    <xf numFmtId="0" fontId="4" fillId="7" borderId="55" xfId="0" applyFont="1" applyFill="1" applyBorder="1"/>
    <xf numFmtId="0" fontId="7" fillId="7" borderId="55" xfId="0" applyFont="1" applyFill="1" applyBorder="1"/>
    <xf numFmtId="0" fontId="4" fillId="0" borderId="55" xfId="0" applyFont="1" applyBorder="1"/>
    <xf numFmtId="0" fontId="4" fillId="7" borderId="55" xfId="0" applyFont="1" applyFill="1" applyBorder="1" applyAlignment="1">
      <alignment horizontal="center"/>
    </xf>
    <xf numFmtId="0" fontId="7" fillId="7" borderId="55" xfId="0" applyFont="1" applyFill="1" applyBorder="1" applyAlignment="1">
      <alignment wrapText="1"/>
    </xf>
    <xf numFmtId="0" fontId="7" fillId="7" borderId="56" xfId="0" applyFont="1" applyFill="1" applyBorder="1" applyAlignment="1">
      <alignment horizontal="center" vertical="center" wrapText="1"/>
    </xf>
    <xf numFmtId="14" fontId="9" fillId="6" borderId="44" xfId="0" applyNumberFormat="1" applyFont="1" applyFill="1" applyBorder="1" applyAlignment="1">
      <alignment horizontal="center" vertical="center" wrapText="1"/>
    </xf>
    <xf numFmtId="165" fontId="25" fillId="0" borderId="6" xfId="0" applyNumberFormat="1" applyFont="1" applyFill="1" applyBorder="1" applyAlignment="1">
      <alignment horizontal="center" vertical="top" wrapText="1"/>
    </xf>
    <xf numFmtId="0" fontId="25" fillId="0" borderId="73" xfId="0" applyFont="1" applyFill="1" applyBorder="1" applyAlignment="1">
      <alignment horizontal="left" vertical="top" wrapText="1"/>
    </xf>
    <xf numFmtId="0" fontId="12" fillId="16" borderId="44" xfId="0" applyFont="1" applyFill="1" applyBorder="1" applyAlignment="1">
      <alignment horizontal="center" vertical="top" wrapText="1"/>
    </xf>
    <xf numFmtId="0" fontId="9" fillId="6" borderId="80" xfId="0" applyFont="1" applyFill="1" applyBorder="1" applyAlignment="1">
      <alignment horizontal="center" vertical="center" wrapText="1"/>
    </xf>
    <xf numFmtId="164" fontId="25" fillId="7" borderId="85" xfId="0" applyNumberFormat="1" applyFont="1" applyFill="1" applyBorder="1" applyAlignment="1">
      <alignment horizontal="center" vertical="top" wrapText="1"/>
    </xf>
    <xf numFmtId="164" fontId="25" fillId="7" borderId="83" xfId="0" applyNumberFormat="1" applyFont="1" applyFill="1" applyBorder="1" applyAlignment="1">
      <alignment horizontal="center" vertical="top" wrapText="1"/>
    </xf>
    <xf numFmtId="164" fontId="25" fillId="7" borderId="82" xfId="0" applyNumberFormat="1" applyFont="1" applyFill="1" applyBorder="1" applyAlignment="1">
      <alignment horizontal="center" vertical="top" wrapText="1"/>
    </xf>
    <xf numFmtId="0" fontId="22" fillId="6" borderId="84" xfId="0" applyFont="1" applyFill="1" applyBorder="1" applyAlignment="1">
      <alignment horizontal="center" vertical="center" wrapText="1"/>
    </xf>
    <xf numFmtId="0" fontId="9" fillId="6" borderId="36" xfId="0" applyFont="1" applyFill="1" applyBorder="1" applyAlignment="1">
      <alignment horizontal="center" vertical="center" wrapText="1"/>
    </xf>
    <xf numFmtId="0" fontId="25" fillId="0" borderId="30" xfId="0" applyFont="1" applyFill="1" applyBorder="1" applyAlignment="1">
      <alignment horizontal="center" vertical="top" wrapText="1"/>
    </xf>
    <xf numFmtId="0" fontId="25" fillId="7" borderId="1" xfId="2" applyFont="1" applyFill="1" applyBorder="1" applyAlignment="1" applyProtection="1">
      <alignment horizontal="left" vertical="top" wrapText="1"/>
      <protection locked="0"/>
    </xf>
    <xf numFmtId="0" fontId="25" fillId="0" borderId="1" xfId="2" applyFont="1" applyFill="1" applyBorder="1" applyAlignment="1" applyProtection="1">
      <alignment horizontal="left" vertical="top" wrapText="1"/>
      <protection locked="0"/>
    </xf>
    <xf numFmtId="0" fontId="9" fillId="6" borderId="80" xfId="2" applyFont="1" applyFill="1" applyBorder="1" applyAlignment="1">
      <alignment horizontal="center" vertical="center" wrapText="1"/>
    </xf>
    <xf numFmtId="164" fontId="25" fillId="0" borderId="85" xfId="0" applyNumberFormat="1" applyFont="1" applyFill="1" applyBorder="1" applyAlignment="1">
      <alignment horizontal="center" vertical="top" wrapText="1"/>
    </xf>
    <xf numFmtId="164" fontId="25" fillId="7" borderId="86" xfId="0" applyNumberFormat="1" applyFont="1" applyFill="1" applyBorder="1" applyAlignment="1">
      <alignment horizontal="center" vertical="top" wrapText="1"/>
    </xf>
    <xf numFmtId="164" fontId="25" fillId="7" borderId="87" xfId="0" applyNumberFormat="1" applyFont="1" applyFill="1" applyBorder="1" applyAlignment="1">
      <alignment horizontal="center" vertical="top" wrapText="1"/>
    </xf>
    <xf numFmtId="0" fontId="9" fillId="6" borderId="82" xfId="0" applyFont="1" applyFill="1" applyBorder="1" applyAlignment="1">
      <alignment horizontal="center" vertical="center" wrapText="1"/>
    </xf>
    <xf numFmtId="0" fontId="10" fillId="0" borderId="49" xfId="0" applyFont="1" applyBorder="1" applyAlignment="1">
      <alignment horizontal="center" vertical="center"/>
    </xf>
    <xf numFmtId="0" fontId="5" fillId="0" borderId="50" xfId="0" applyFont="1" applyBorder="1"/>
    <xf numFmtId="0" fontId="5" fillId="0" borderId="51" xfId="0" applyFont="1" applyBorder="1"/>
    <xf numFmtId="0" fontId="5" fillId="0" borderId="52" xfId="0" applyFont="1" applyBorder="1"/>
    <xf numFmtId="0" fontId="0" fillId="0" borderId="25" xfId="0" applyFont="1" applyBorder="1" applyAlignment="1"/>
    <xf numFmtId="0" fontId="5" fillId="0" borderId="53" xfId="0" applyFont="1" applyBorder="1"/>
    <xf numFmtId="0" fontId="5" fillId="0" borderId="54" xfId="0" applyFont="1" applyBorder="1"/>
    <xf numFmtId="0" fontId="5" fillId="0" borderId="55" xfId="0" applyFont="1" applyBorder="1"/>
    <xf numFmtId="0" fontId="5" fillId="0" borderId="56" xfId="0" applyFont="1" applyBorder="1"/>
    <xf numFmtId="0" fontId="33" fillId="0" borderId="50" xfId="0" applyFont="1" applyBorder="1" applyAlignment="1">
      <alignment horizontal="center" vertical="center"/>
    </xf>
    <xf numFmtId="0" fontId="33" fillId="0" borderId="51" xfId="0" applyFont="1" applyBorder="1" applyAlignment="1">
      <alignment horizontal="center" vertical="center"/>
    </xf>
    <xf numFmtId="0" fontId="34" fillId="0" borderId="25" xfId="0" applyFont="1" applyBorder="1" applyAlignment="1">
      <alignment horizontal="center" vertical="center"/>
    </xf>
    <xf numFmtId="0" fontId="33" fillId="0" borderId="53" xfId="0" applyFont="1" applyBorder="1" applyAlignment="1">
      <alignment horizontal="center" vertical="center"/>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10" fillId="6" borderId="49" xfId="0" applyFont="1" applyFill="1" applyBorder="1" applyAlignment="1">
      <alignment horizontal="center" vertical="center" wrapText="1"/>
    </xf>
    <xf numFmtId="0" fontId="11" fillId="0" borderId="58" xfId="0" applyFont="1" applyBorder="1" applyAlignment="1">
      <alignment horizontal="center" vertical="center" wrapText="1"/>
    </xf>
    <xf numFmtId="0" fontId="5" fillId="0" borderId="67" xfId="0" applyFont="1" applyBorder="1"/>
    <xf numFmtId="0" fontId="5" fillId="0" borderId="69" xfId="0" applyFont="1" applyBorder="1"/>
    <xf numFmtId="0" fontId="5" fillId="0" borderId="70" xfId="0" applyFont="1" applyBorder="1"/>
    <xf numFmtId="0" fontId="10" fillId="6" borderId="50" xfId="0" applyFont="1" applyFill="1" applyBorder="1" applyAlignment="1">
      <alignment horizontal="center" vertical="center" wrapText="1"/>
    </xf>
    <xf numFmtId="0" fontId="10" fillId="0" borderId="58" xfId="0" applyFont="1" applyBorder="1" applyAlignment="1">
      <alignment horizontal="center" vertical="center" wrapText="1"/>
    </xf>
    <xf numFmtId="0" fontId="5" fillId="0" borderId="57" xfId="0" applyFont="1" applyBorder="1"/>
    <xf numFmtId="0" fontId="5" fillId="0" borderId="77" xfId="0" applyFont="1" applyBorder="1"/>
    <xf numFmtId="0" fontId="11" fillId="0" borderId="72" xfId="0" applyFont="1" applyBorder="1" applyAlignment="1">
      <alignment horizontal="center" vertical="center" wrapText="1"/>
    </xf>
    <xf numFmtId="0" fontId="5" fillId="0" borderId="78" xfId="0" applyFont="1" applyBorder="1"/>
    <xf numFmtId="0" fontId="10" fillId="6" borderId="75" xfId="0" applyFont="1" applyFill="1" applyBorder="1" applyAlignment="1">
      <alignment horizontal="center" vertical="center" wrapText="1"/>
    </xf>
    <xf numFmtId="0" fontId="5" fillId="0" borderId="79" xfId="0" applyFont="1" applyBorder="1"/>
    <xf numFmtId="0" fontId="12" fillId="0" borderId="72" xfId="0" applyFont="1" applyBorder="1" applyAlignment="1">
      <alignment horizontal="center" vertical="center" wrapText="1"/>
    </xf>
    <xf numFmtId="0" fontId="19" fillId="0" borderId="57" xfId="0" applyFont="1" applyBorder="1"/>
    <xf numFmtId="0" fontId="19" fillId="0" borderId="78" xfId="0" applyFont="1" applyBorder="1"/>
    <xf numFmtId="0" fontId="19" fillId="0" borderId="77" xfId="0" applyFont="1" applyBorder="1"/>
    <xf numFmtId="0" fontId="11" fillId="0" borderId="49" xfId="0" applyFont="1" applyBorder="1" applyAlignment="1">
      <alignment horizontal="center" vertical="center" wrapText="1"/>
    </xf>
    <xf numFmtId="0" fontId="10" fillId="6" borderId="80" xfId="0" applyFont="1" applyFill="1" applyBorder="1" applyAlignment="1">
      <alignment horizontal="center" vertical="center" wrapText="1"/>
    </xf>
    <xf numFmtId="0" fontId="5" fillId="0" borderId="81" xfId="0" applyFont="1" applyBorder="1"/>
    <xf numFmtId="0" fontId="30" fillId="0" borderId="50" xfId="0" applyFont="1" applyBorder="1" applyAlignment="1">
      <alignment horizontal="center" vertical="center" wrapText="1"/>
    </xf>
    <xf numFmtId="0" fontId="19" fillId="0" borderId="50" xfId="0" applyFont="1" applyBorder="1"/>
    <xf numFmtId="0" fontId="19" fillId="0" borderId="55" xfId="0" applyFont="1" applyBorder="1"/>
    <xf numFmtId="0" fontId="30" fillId="0" borderId="49" xfId="0" applyFont="1" applyBorder="1" applyAlignment="1">
      <alignment horizontal="center" vertical="center" wrapText="1"/>
    </xf>
    <xf numFmtId="0" fontId="19" fillId="0" borderId="51" xfId="0" applyFont="1" applyBorder="1"/>
    <xf numFmtId="0" fontId="19" fillId="0" borderId="54" xfId="0" applyFont="1" applyBorder="1"/>
    <xf numFmtId="0" fontId="19" fillId="0" borderId="56" xfId="0" applyFont="1" applyBorder="1"/>
    <xf numFmtId="0" fontId="35" fillId="0" borderId="50" xfId="1" applyFont="1" applyBorder="1" applyAlignment="1">
      <alignment horizontal="center" vertical="center"/>
    </xf>
    <xf numFmtId="0" fontId="35" fillId="0" borderId="51" xfId="1" applyFont="1" applyBorder="1" applyAlignment="1">
      <alignment horizontal="center" vertical="center"/>
    </xf>
    <xf numFmtId="0" fontId="34" fillId="0" borderId="25" xfId="1" applyFont="1" applyBorder="1" applyAlignment="1">
      <alignment horizontal="center" vertical="center"/>
    </xf>
    <xf numFmtId="0" fontId="35" fillId="0" borderId="53" xfId="1" applyFont="1" applyBorder="1" applyAlignment="1">
      <alignment horizontal="center" vertical="center"/>
    </xf>
    <xf numFmtId="0" fontId="35" fillId="0" borderId="55" xfId="1" applyFont="1" applyBorder="1" applyAlignment="1">
      <alignment horizontal="center" vertical="center"/>
    </xf>
    <xf numFmtId="0" fontId="35" fillId="0" borderId="56" xfId="1" applyFont="1" applyBorder="1" applyAlignment="1">
      <alignment horizontal="center" vertical="center"/>
    </xf>
    <xf numFmtId="0" fontId="27" fillId="6" borderId="49" xfId="1" applyFont="1" applyFill="1" applyBorder="1" applyAlignment="1">
      <alignment horizontal="center" vertical="center" wrapText="1"/>
    </xf>
    <xf numFmtId="0" fontId="29" fillId="0" borderId="50" xfId="1" applyFont="1" applyBorder="1" applyAlignment="1">
      <alignment horizontal="center" vertical="center"/>
    </xf>
    <xf numFmtId="0" fontId="29" fillId="0" borderId="51" xfId="1" applyFont="1" applyBorder="1" applyAlignment="1">
      <alignment horizontal="center" vertical="center"/>
    </xf>
    <xf numFmtId="0" fontId="29" fillId="0" borderId="54" xfId="1" applyFont="1" applyBorder="1" applyAlignment="1">
      <alignment horizontal="center" vertical="center"/>
    </xf>
    <xf numFmtId="0" fontId="29" fillId="0" borderId="55" xfId="1" applyFont="1" applyBorder="1" applyAlignment="1">
      <alignment horizontal="center" vertical="center"/>
    </xf>
    <xf numFmtId="0" fontId="29" fillId="0" borderId="56" xfId="1" applyFont="1" applyBorder="1" applyAlignment="1">
      <alignment horizontal="center" vertical="center"/>
    </xf>
    <xf numFmtId="0" fontId="27" fillId="0" borderId="49" xfId="1" applyFont="1" applyBorder="1" applyAlignment="1">
      <alignment horizontal="center" vertical="center" wrapText="1"/>
    </xf>
    <xf numFmtId="0" fontId="27" fillId="6" borderId="80" xfId="1" applyFont="1" applyFill="1" applyBorder="1" applyAlignment="1">
      <alignment horizontal="center" vertical="center" wrapText="1"/>
    </xf>
    <xf numFmtId="0" fontId="29" fillId="0" borderId="81" xfId="1" applyFont="1" applyBorder="1" applyAlignment="1">
      <alignment horizontal="center" vertical="center"/>
    </xf>
    <xf numFmtId="0" fontId="25" fillId="0" borderId="50" xfId="1" applyFont="1" applyBorder="1" applyAlignment="1">
      <alignment horizontal="center" vertical="center" wrapText="1"/>
    </xf>
    <xf numFmtId="0" fontId="10" fillId="6" borderId="52" xfId="0" applyFont="1" applyFill="1" applyBorder="1" applyAlignment="1">
      <alignment horizontal="center" vertical="center" wrapText="1"/>
    </xf>
    <xf numFmtId="0" fontId="5" fillId="0" borderId="25" xfId="0" applyFont="1" applyBorder="1"/>
    <xf numFmtId="0" fontId="12" fillId="0" borderId="49" xfId="0" applyFont="1" applyBorder="1" applyAlignment="1">
      <alignment horizontal="center" vertical="center" wrapText="1"/>
    </xf>
    <xf numFmtId="0" fontId="20" fillId="0" borderId="25" xfId="0" applyFont="1" applyBorder="1" applyAlignment="1">
      <alignment horizontal="center" vertical="center"/>
    </xf>
    <xf numFmtId="0" fontId="18" fillId="6" borderId="49" xfId="0" applyFont="1" applyFill="1" applyBorder="1" applyAlignment="1">
      <alignment horizontal="center" vertical="center" wrapText="1"/>
    </xf>
    <xf numFmtId="0" fontId="20" fillId="0" borderId="49" xfId="0" applyFont="1" applyBorder="1" applyAlignment="1">
      <alignment horizontal="center" vertical="center" wrapText="1"/>
    </xf>
    <xf numFmtId="0" fontId="18" fillId="6" borderId="80" xfId="0" applyFont="1" applyFill="1" applyBorder="1" applyAlignment="1">
      <alignment horizontal="center" vertical="center" wrapText="1"/>
    </xf>
    <xf numFmtId="0" fontId="19" fillId="0" borderId="81" xfId="0" applyFont="1" applyBorder="1"/>
    <xf numFmtId="0" fontId="14" fillId="0" borderId="49" xfId="0" applyFont="1" applyBorder="1" applyAlignment="1">
      <alignment horizontal="center" vertical="center" wrapText="1"/>
    </xf>
    <xf numFmtId="0" fontId="10" fillId="0" borderId="12" xfId="0" applyFont="1" applyBorder="1" applyAlignment="1">
      <alignment horizontal="center" vertical="center"/>
    </xf>
    <xf numFmtId="0" fontId="5" fillId="0" borderId="13" xfId="0" applyFont="1" applyBorder="1"/>
    <xf numFmtId="0" fontId="5" fillId="0" borderId="14" xfId="0" applyFont="1" applyBorder="1"/>
    <xf numFmtId="0" fontId="5" fillId="0" borderId="16" xfId="0" applyFont="1" applyBorder="1"/>
    <xf numFmtId="0" fontId="0" fillId="0" borderId="0" xfId="0" applyFont="1" applyAlignment="1"/>
    <xf numFmtId="0" fontId="5" fillId="0" borderId="17" xfId="0" applyFont="1" applyBorder="1"/>
    <xf numFmtId="0" fontId="5" fillId="0" borderId="19" xfId="0" applyFont="1" applyBorder="1"/>
    <xf numFmtId="0" fontId="5" fillId="0" borderId="20" xfId="0" applyFont="1" applyBorder="1"/>
    <xf numFmtId="0" fontId="5" fillId="0" borderId="9" xfId="0" applyFont="1" applyBorder="1"/>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4" fillId="0" borderId="0" xfId="0" applyFont="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34" xfId="0" applyFont="1" applyBorder="1" applyAlignment="1">
      <alignment horizontal="center" vertical="center"/>
    </xf>
    <xf numFmtId="0" fontId="10" fillId="6" borderId="22" xfId="0" applyFont="1" applyFill="1" applyBorder="1" applyAlignment="1">
      <alignment horizontal="center" vertical="center" wrapText="1"/>
    </xf>
    <xf numFmtId="0" fontId="5" fillId="0" borderId="23" xfId="0" applyFont="1" applyBorder="1"/>
    <xf numFmtId="0" fontId="5" fillId="0" borderId="35" xfId="0" applyFont="1" applyBorder="1"/>
    <xf numFmtId="0" fontId="11" fillId="0" borderId="36" xfId="0" applyFont="1" applyBorder="1" applyAlignment="1">
      <alignment horizontal="center" vertical="center" wrapText="1"/>
    </xf>
    <xf numFmtId="0" fontId="5" fillId="0" borderId="33" xfId="0" applyFont="1" applyBorder="1"/>
    <xf numFmtId="0" fontId="10" fillId="6" borderId="5" xfId="0" applyFont="1" applyFill="1" applyBorder="1" applyAlignment="1">
      <alignment horizontal="center" vertical="center" wrapText="1"/>
    </xf>
    <xf numFmtId="0" fontId="5" fillId="0" borderId="8" xfId="0" applyFont="1" applyBorder="1"/>
    <xf numFmtId="0" fontId="12" fillId="0" borderId="36" xfId="0" applyFont="1" applyBorder="1" applyAlignment="1">
      <alignment horizontal="center" vertical="center" wrapText="1"/>
    </xf>
    <xf numFmtId="0" fontId="33" fillId="0" borderId="13" xfId="2" applyFont="1" applyBorder="1" applyAlignment="1">
      <alignment horizontal="center" vertical="center"/>
    </xf>
    <xf numFmtId="0" fontId="33" fillId="0" borderId="15" xfId="2" applyFont="1" applyBorder="1" applyAlignment="1">
      <alignment horizontal="center" vertical="center"/>
    </xf>
    <xf numFmtId="0" fontId="34" fillId="0" borderId="25" xfId="2" applyFont="1" applyAlignment="1">
      <alignment horizontal="center" vertical="center"/>
    </xf>
    <xf numFmtId="0" fontId="33" fillId="0" borderId="29" xfId="2" applyFont="1" applyBorder="1" applyAlignment="1">
      <alignment horizontal="center" vertical="center"/>
    </xf>
    <xf numFmtId="0" fontId="33" fillId="0" borderId="26" xfId="2" applyFont="1" applyBorder="1" applyAlignment="1">
      <alignment horizontal="center" vertical="center"/>
    </xf>
    <xf numFmtId="0" fontId="33" fillId="0" borderId="34" xfId="2" applyFont="1" applyBorder="1" applyAlignment="1">
      <alignment horizontal="center" vertical="center"/>
    </xf>
    <xf numFmtId="0" fontId="10" fillId="6" borderId="22" xfId="2" applyFont="1" applyFill="1" applyBorder="1" applyAlignment="1">
      <alignment horizontal="center" vertical="center" wrapText="1"/>
    </xf>
    <xf numFmtId="0" fontId="5" fillId="0" borderId="24" xfId="2" applyFont="1" applyBorder="1"/>
    <xf numFmtId="0" fontId="5" fillId="0" borderId="35" xfId="2" applyFont="1" applyBorder="1"/>
    <xf numFmtId="0" fontId="5" fillId="0" borderId="19" xfId="2" applyFont="1" applyBorder="1"/>
    <xf numFmtId="0" fontId="5" fillId="0" borderId="26" xfId="2" applyFont="1" applyBorder="1"/>
    <xf numFmtId="0" fontId="5" fillId="0" borderId="9" xfId="2" applyFont="1" applyBorder="1"/>
    <xf numFmtId="0" fontId="11" fillId="0" borderId="36" xfId="2" applyFont="1" applyBorder="1" applyAlignment="1">
      <alignment horizontal="center" vertical="center" wrapText="1"/>
    </xf>
    <xf numFmtId="0" fontId="5" fillId="0" borderId="33" xfId="2" applyFont="1" applyBorder="1"/>
    <xf numFmtId="0" fontId="10" fillId="6" borderId="5" xfId="2" applyFont="1" applyFill="1" applyBorder="1" applyAlignment="1">
      <alignment horizontal="center" vertical="center" wrapText="1"/>
    </xf>
    <xf numFmtId="0" fontId="5" fillId="0" borderId="8" xfId="2" applyFont="1" applyBorder="1"/>
    <xf numFmtId="0" fontId="10" fillId="0" borderId="36" xfId="2" applyFont="1" applyBorder="1" applyAlignment="1">
      <alignment horizontal="center" vertical="center" wrapText="1"/>
    </xf>
    <xf numFmtId="0" fontId="5" fillId="0" borderId="43" xfId="0" applyFont="1" applyBorder="1"/>
    <xf numFmtId="0" fontId="5" fillId="0" borderId="59" xfId="0" applyFont="1" applyBorder="1"/>
    <xf numFmtId="0" fontId="5" fillId="0" borderId="26" xfId="0" applyFont="1" applyBorder="1"/>
    <xf numFmtId="0" fontId="33" fillId="0" borderId="26" xfId="0" applyFont="1" applyBorder="1" applyAlignment="1">
      <alignment horizontal="center" vertical="center"/>
    </xf>
    <xf numFmtId="0" fontId="33" fillId="0" borderId="61" xfId="0" applyFont="1" applyBorder="1" applyAlignment="1">
      <alignment horizontal="center" vertical="center"/>
    </xf>
    <xf numFmtId="0" fontId="10" fillId="6" borderId="60" xfId="0" applyFont="1" applyFill="1" applyBorder="1" applyAlignment="1">
      <alignment horizontal="center" vertical="center" wrapText="1"/>
    </xf>
    <xf numFmtId="0" fontId="5" fillId="0" borderId="24" xfId="0" applyFont="1" applyBorder="1"/>
    <xf numFmtId="0" fontId="12" fillId="0" borderId="36" xfId="2" applyFont="1" applyBorder="1" applyAlignment="1">
      <alignment horizontal="center" vertical="center" wrapText="1"/>
    </xf>
  </cellXfs>
  <cellStyles count="4">
    <cellStyle name="Normal" xfId="0" builtinId="0"/>
    <cellStyle name="Normal 2" xfId="1" xr:uid="{00000000-0005-0000-0000-000002000000}"/>
    <cellStyle name="Normal 3" xfId="2"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8"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1143000</xdr:colOff>
      <xdr:row>1</xdr:row>
      <xdr:rowOff>14495</xdr:rowOff>
    </xdr:from>
    <xdr:ext cx="2387048" cy="540440"/>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1143000" y="204995"/>
          <a:ext cx="2387048" cy="540440"/>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2" name="image1.jpg">
          <a:extLst>
            <a:ext uri="{FF2B5EF4-FFF2-40B4-BE49-F238E27FC236}">
              <a16:creationId xmlns:a16="http://schemas.microsoft.com/office/drawing/2014/main" id="{964F918C-2B4D-4C2D-9B99-71B17442B73A}"/>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3" name="image1.jpg">
          <a:extLst>
            <a:ext uri="{FF2B5EF4-FFF2-40B4-BE49-F238E27FC236}">
              <a16:creationId xmlns:a16="http://schemas.microsoft.com/office/drawing/2014/main" id="{A4D97061-406E-42E3-8877-F84E8BFCD98A}"/>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3" name="image1.jpg">
          <a:extLst>
            <a:ext uri="{FF2B5EF4-FFF2-40B4-BE49-F238E27FC236}">
              <a16:creationId xmlns:a16="http://schemas.microsoft.com/office/drawing/2014/main" id="{A5E7D37C-F44B-41A3-92D5-8F5599E298A8}"/>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3" name="image1.jpg">
          <a:extLst>
            <a:ext uri="{FF2B5EF4-FFF2-40B4-BE49-F238E27FC236}">
              <a16:creationId xmlns:a16="http://schemas.microsoft.com/office/drawing/2014/main" id="{981028AC-5C05-4284-9FD4-14D8B2707FA7}"/>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2" name="image1.jpg">
          <a:extLst>
            <a:ext uri="{FF2B5EF4-FFF2-40B4-BE49-F238E27FC236}">
              <a16:creationId xmlns:a16="http://schemas.microsoft.com/office/drawing/2014/main" id="{1E7F30B9-0F18-4840-875B-6B9454D99DA3}"/>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3" name="image1.jpg">
          <a:extLst>
            <a:ext uri="{FF2B5EF4-FFF2-40B4-BE49-F238E27FC236}">
              <a16:creationId xmlns:a16="http://schemas.microsoft.com/office/drawing/2014/main" id="{236076C5-96C7-4ABE-A957-ECC0658C87A2}"/>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5" name="image1.jpg">
          <a:extLst>
            <a:ext uri="{FF2B5EF4-FFF2-40B4-BE49-F238E27FC236}">
              <a16:creationId xmlns:a16="http://schemas.microsoft.com/office/drawing/2014/main" id="{A02F5368-DA56-4E28-9506-B8B0BDF525A7}"/>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3" name="image1.jpg">
          <a:extLst>
            <a:ext uri="{FF2B5EF4-FFF2-40B4-BE49-F238E27FC236}">
              <a16:creationId xmlns:a16="http://schemas.microsoft.com/office/drawing/2014/main" id="{DEE1552F-9B13-4868-9ED4-A01141319D8E}"/>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3" name="image1.jpg">
          <a:extLst>
            <a:ext uri="{FF2B5EF4-FFF2-40B4-BE49-F238E27FC236}">
              <a16:creationId xmlns:a16="http://schemas.microsoft.com/office/drawing/2014/main" id="{9BCCA236-F52C-4CCF-8BF3-F27321BA7886}"/>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3" name="image1.jpg">
          <a:extLst>
            <a:ext uri="{FF2B5EF4-FFF2-40B4-BE49-F238E27FC236}">
              <a16:creationId xmlns:a16="http://schemas.microsoft.com/office/drawing/2014/main" id="{8A71F3EB-F0F9-4A1A-8151-04F098CEF8DC}"/>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1228725</xdr:colOff>
      <xdr:row>1</xdr:row>
      <xdr:rowOff>19050</xdr:rowOff>
    </xdr:from>
    <xdr:ext cx="2387048" cy="540440"/>
    <xdr:pic>
      <xdr:nvPicPr>
        <xdr:cNvPr id="3" name="image1.jpg">
          <a:extLst>
            <a:ext uri="{FF2B5EF4-FFF2-40B4-BE49-F238E27FC236}">
              <a16:creationId xmlns:a16="http://schemas.microsoft.com/office/drawing/2014/main" id="{368E143E-3069-4462-90CB-0569D732AA87}"/>
            </a:ext>
          </a:extLst>
        </xdr:cNvPr>
        <xdr:cNvPicPr preferRelativeResize="0"/>
      </xdr:nvPicPr>
      <xdr:blipFill>
        <a:blip xmlns:r="http://schemas.openxmlformats.org/officeDocument/2006/relationships" r:embed="rId1" cstate="print"/>
        <a:stretch>
          <a:fillRect/>
        </a:stretch>
      </xdr:blipFill>
      <xdr:spPr>
        <a:xfrm>
          <a:off x="1228725" y="209550"/>
          <a:ext cx="2387048" cy="54044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ALDANA\Desktop\V3%20PLAN%20DE%20ACCION%20ACREDITACION%20INSTITUCIONAL%201307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Gonzalez\Downloads\V2%20PLAN%20DE%20ACCION%20ACREDITACION%20INSTITUCIONAL%201207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CARACTERISTICAS"/>
      <sheetName val="PDD"/>
      <sheetName val="MEN"/>
      <sheetName val="Programación"/>
      <sheetName val="Calificacion-Autoevaluacion-30-"/>
      <sheetName val="Modelo-Autoevaluacion-05-07-202"/>
      <sheetName val="Total"/>
      <sheetName val="Factor 1"/>
      <sheetName val="Factor 2"/>
      <sheetName val="Factor 3"/>
      <sheetName val="Factor 4"/>
      <sheetName val="Factor 5"/>
      <sheetName val="Factor 6"/>
      <sheetName val="Factor 7"/>
      <sheetName val="Factor 8"/>
      <sheetName val="Factor 9"/>
      <sheetName val="Factor 10"/>
      <sheetName val="Factor 11"/>
      <sheetName val="Factor 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sheetName val="Calificacion-Autoevaluacion-30-"/>
      <sheetName val="Modelo-Autoevaluacion-05-07-202"/>
      <sheetName val="Total"/>
      <sheetName val="Factor 1"/>
      <sheetName val="Factor 2"/>
      <sheetName val="Factor 3"/>
      <sheetName val="Factor 4"/>
      <sheetName val="Factor 5"/>
      <sheetName val="Factor 6"/>
      <sheetName val="Factor 7"/>
      <sheetName val="Factor 8"/>
      <sheetName val="Factor 9"/>
      <sheetName val="Factor 10"/>
      <sheetName val="Factor 11"/>
      <sheetName val="Factor 12"/>
      <sheetName val="LISTA DE CARACTERISTICAS"/>
      <sheetName val="MEN"/>
      <sheetName val="PD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06"/>
  <sheetViews>
    <sheetView zoomScale="70" zoomScaleNormal="70" workbookViewId="0">
      <selection activeCell="A60" sqref="A60"/>
    </sheetView>
  </sheetViews>
  <sheetFormatPr baseColWidth="10" defaultColWidth="14.42578125" defaultRowHeight="15" customHeight="1" x14ac:dyDescent="0.25"/>
  <cols>
    <col min="1" max="4" width="10.7109375" customWidth="1"/>
    <col min="5" max="5" width="25.85546875" customWidth="1"/>
    <col min="6" max="13" width="10.7109375" customWidth="1"/>
    <col min="14" max="14" width="46" customWidth="1"/>
    <col min="15" max="15" width="12" style="157" bestFit="1" customWidth="1"/>
    <col min="16" max="16" width="12.42578125" style="157" bestFit="1" customWidth="1"/>
    <col min="17" max="17" width="21.85546875" customWidth="1"/>
    <col min="18" max="19" width="10.7109375" customWidth="1"/>
  </cols>
  <sheetData>
    <row r="1" spans="1:18" ht="49.5" x14ac:dyDescent="0.25">
      <c r="A1" s="153" t="s">
        <v>2</v>
      </c>
      <c r="B1" s="154" t="s">
        <v>19</v>
      </c>
      <c r="C1" s="154" t="s">
        <v>20</v>
      </c>
      <c r="D1" s="154" t="s">
        <v>21</v>
      </c>
      <c r="E1" s="153" t="s">
        <v>1</v>
      </c>
      <c r="F1" s="153" t="s">
        <v>22</v>
      </c>
      <c r="G1" s="153" t="s">
        <v>3</v>
      </c>
      <c r="H1" s="153" t="s">
        <v>23</v>
      </c>
      <c r="I1" s="153" t="s">
        <v>24</v>
      </c>
      <c r="J1" s="153" t="s">
        <v>25</v>
      </c>
      <c r="K1" s="153" t="s">
        <v>26</v>
      </c>
      <c r="L1" s="153" t="s">
        <v>4</v>
      </c>
      <c r="M1" s="153" t="s">
        <v>27</v>
      </c>
      <c r="N1" s="153" t="s">
        <v>28</v>
      </c>
      <c r="O1" s="350" t="s">
        <v>29</v>
      </c>
      <c r="P1" s="350" t="s">
        <v>30</v>
      </c>
      <c r="Q1" s="153" t="s">
        <v>31</v>
      </c>
      <c r="R1" s="153" t="s">
        <v>32</v>
      </c>
    </row>
    <row r="2" spans="1:18" x14ac:dyDescent="0.25">
      <c r="A2" s="6" t="s">
        <v>526</v>
      </c>
      <c r="B2" s="6" t="str">
        <f>+'Factor 1'!A9</f>
        <v>Eje 1. Universidad fundamentada en los principios de la doctrina de Cristo que desarrolla en su comunidad universitaria la estudiosidad, con el fin de alcanzar las competencias necesarias para afrontar los desafíos del entorno globalizado, diverso y competitivo.</v>
      </c>
      <c r="C2" s="6" t="str">
        <f>+'Factor 1'!B9</f>
        <v xml:space="preserve">1.1) Formalización de espacios para la reflexión y aplicación de los principios misionales y valores institucionales en el cuidado del medio ambiente, la conciencia ciudadana, la inclusión y la calidad de vida por toda la comunidad universitaria.
</v>
      </c>
      <c r="D2" s="6" t="str">
        <f>+'Factor 1'!C9</f>
        <v>1,1-Formar y generar espacios que fomenten en la comunidad universitaria la inclusión, la conciencia ciudadana, el cuidado del medio ambiente y la calidad de vida. (CP)</v>
      </c>
      <c r="E2" s="6" t="str">
        <f>+'Factor 1'!D9</f>
        <v>Característica No. 1. Coherencia y pertinencia de la misión.</v>
      </c>
      <c r="F2" s="6" t="str">
        <f>+'Factor 1'!E9</f>
        <v xml:space="preserve">Fortalecer la apropiación y evidencia de la coherencia de la misión y el proyecto educativo institucional 
</v>
      </c>
      <c r="G2" s="6" t="str">
        <f>+'Factor 1'!F9</f>
        <v>Implementar acciones de comunicación que permitan mayor visibilidad de las actividades de reflexión y apropiación de la misión y el Proyecto Educativo Institucional</v>
      </c>
      <c r="H2" s="6" t="str">
        <f>+'Factor 1'!G9</f>
        <v>Diseñar micrositio en la página web institucional y elaborar piezas de comunicación que permitan la divulgación y visibilidad de la misión y el PEI, permanentemente.</v>
      </c>
      <c r="I2" s="6" t="str">
        <f>+'Factor 1'!H9</f>
        <v>SI</v>
      </c>
      <c r="J2" s="6" t="str">
        <f>+'Factor 1'!I9</f>
        <v>SI</v>
      </c>
      <c r="K2" s="6">
        <f>+'Factor 1'!J9</f>
        <v>0.5</v>
      </c>
      <c r="L2" s="6" t="str">
        <f>+'Factor 1'!K9</f>
        <v>Micrositio en la página web actualizada periódicamente, con piezas publicitarias que serán divulgadas por otros medios adicionales.</v>
      </c>
      <c r="M2" s="6" t="str">
        <f>+'Factor 1'!L9</f>
        <v>1 actualización trimestral del micrositio y las piezas de comunicación</v>
      </c>
      <c r="N2" s="6" t="str">
        <f>+'Factor 1'!M9</f>
        <v>Equipo de trabajo de Departamento de humanidades
Equipo de trabajo de oficina de comunicaciones y mercadeo
Recursos tecnológicos</v>
      </c>
      <c r="O2" s="156">
        <f>+'Factor 1'!N9</f>
        <v>45108</v>
      </c>
      <c r="P2" s="156">
        <f>+'Factor 1'!O9</f>
        <v>46009</v>
      </c>
      <c r="Q2" s="6" t="str">
        <f>+'Factor 1'!P9</f>
        <v>Rectoría</v>
      </c>
      <c r="R2" s="6" t="str">
        <f>+'Factor 1'!Q9</f>
        <v>Organización y gestión académico administrativa</v>
      </c>
    </row>
    <row r="3" spans="1:18" x14ac:dyDescent="0.25">
      <c r="A3" s="6" t="s">
        <v>526</v>
      </c>
      <c r="B3" s="6" t="str">
        <f>+'Factor 1'!A10</f>
        <v>Eje 1. Universidad fundamentada en los principios de la doctrina de Cristo que desarrolla en su comunidad universitaria la estudiosidad, con el fin de alcanzar las competencias necesarias para afrontar los desafíos del entorno globalizado, diverso y competitivo.</v>
      </c>
      <c r="C3" s="6" t="str">
        <f>+'Factor 1'!B10</f>
        <v xml:space="preserve">1.1) Formalización de espacios para la reflexión y aplicación de los principios misionales y valores institucionales en el cuidado del medio ambiente, la conciencia ciudadana, la inclusión y la calidad de vida por toda la comunidad universitaria.
</v>
      </c>
      <c r="D3" s="6" t="str">
        <f>+'Factor 1'!C10</f>
        <v>1,1-Formar y generar espacios que fomenten en la comunidad universitaria la inclusión, la conciencia ciudadana, el cuidado del medio ambiente y la calidad de vida. (CP)</v>
      </c>
      <c r="E3" s="6" t="str">
        <f>+'Factor 1'!D10</f>
        <v>Característica No. 2. Orientaciones y estrategias del proyecto educativo institucional o lo que haga sus veces</v>
      </c>
      <c r="F3" s="6" t="str">
        <f>+'Factor 1'!E10</f>
        <v xml:space="preserve">Fortalecer las acciones orientadas a reflexionar con la comunidad académica y la sociedad sobre el PEI
</v>
      </c>
      <c r="G3" s="6" t="str">
        <f>+'Factor 1'!F10</f>
        <v>Desarrollar actividades que propendan por la reflexión del PEI con la comunidad universitaria y públicos externos.</v>
      </c>
      <c r="H3" s="6" t="str">
        <f>+'Factor 1'!G10</f>
        <v>Desarrollar actividades con la comunidad universitaria y públicos externos para la reflexión sobre el PEI, e implementar mecanismos para sistematizar los resultados obtenidos en estas actividades</v>
      </c>
      <c r="I3" s="6" t="str">
        <f>+'Factor 1'!H10</f>
        <v>SI</v>
      </c>
      <c r="J3" s="6" t="str">
        <f>+'Factor 1'!I10</f>
        <v>SI</v>
      </c>
      <c r="K3" s="6">
        <f>+'Factor 1'!J10</f>
        <v>0.5</v>
      </c>
      <c r="L3" s="6" t="str">
        <f>+'Factor 1'!K10</f>
        <v>Realizar 2 actividades semestrales</v>
      </c>
      <c r="M3" s="6" t="str">
        <f>+'Factor 1'!L10</f>
        <v>Número de actividades semestrales / 2</v>
      </c>
      <c r="N3" s="6" t="str">
        <f>+'Factor 1'!M10</f>
        <v>Equipo de trabajo de Departamento de humanidades
Equipo de trabajo Bienestar universitario
Equipo de trabajo Talento humano
Equipo de trabajo Extensión</v>
      </c>
      <c r="O3" s="156">
        <f>+'Factor 1'!N10</f>
        <v>44936</v>
      </c>
      <c r="P3" s="156">
        <f>+'Factor 1'!O10</f>
        <v>46009</v>
      </c>
      <c r="Q3" s="6" t="str">
        <f>+'Factor 1'!P10</f>
        <v>Rectoría</v>
      </c>
      <c r="R3" s="6" t="str">
        <f>+'Factor 1'!Q10</f>
        <v>Organización y gestión académico administrativa</v>
      </c>
    </row>
    <row r="4" spans="1:18" x14ac:dyDescent="0.25">
      <c r="A4" s="6" t="s">
        <v>527</v>
      </c>
      <c r="B4" s="6" t="str">
        <f>+'Factor 2'!A9</f>
        <v>Eje. Soporte transversal (ST)</v>
      </c>
      <c r="C4" s="6" t="str">
        <f>+'Factor 2'!B9</f>
        <v>ST.4) Actualización del modelo de gestión institucional que permita mayor flexibilidad, eficiencia en los procesos y excelencia en el servicio, exaltando, desde los planteamientos misionales, la identidad y valores institucionales.</v>
      </c>
      <c r="D4" s="6" t="str">
        <f>+'Factor 2'!C9</f>
        <v>ST 4-Actualización del modelo de gestión institucional que permita mayor flexibilidad, eficiencia en los procesos y excelencia en el servicio, exaltando, desde los planteamientos misionales, la identidad y valores institucionales.</v>
      </c>
      <c r="E4" s="6" t="str">
        <f>+'Factor 2'!D9</f>
        <v>Característica No. 4. Buen gobierno y máximo órgano de gobierno.</v>
      </c>
      <c r="F4" s="6" t="str">
        <f>+'Factor 2'!E9</f>
        <v>Fortalecer la apreciación por parte de los miembros de comunidad universitaria de los mecanismos y formas de convocatoria, selección y participación de la representación democrática de estudiantes, profesores y egresados en el máximo órgano de gobierno de la institución. (atiende hallazgo de F.11 C33d)</v>
      </c>
      <c r="G4" s="6" t="str">
        <f>+'Factor 2'!F9</f>
        <v>Socializar a los miembros de la comunidad universitaria, los mecanismos y formas de convocatoria, selección y participación de la representación democrática de estudiantes, profesores y egresados en el máximo órgano de gobierno de la institución.</v>
      </c>
      <c r="H4" s="6" t="str">
        <f>+'Factor 2'!G9</f>
        <v>Divulgar a la comunidad universitaria los mecanismos y formas de convocatoria, selección y representación.</v>
      </c>
      <c r="I4" s="6" t="str">
        <f>+'Factor 2'!H9</f>
        <v>SI</v>
      </c>
      <c r="J4" s="6" t="str">
        <f>+'Factor 2'!I9</f>
        <v>NO</v>
      </c>
      <c r="K4" s="6">
        <f>+'Factor 2'!J9</f>
        <v>0.2</v>
      </c>
      <c r="L4" s="6" t="str">
        <f>+'Factor 2'!K9</f>
        <v>Socializar al menos al 51% de la comunidad universitaria vigente a finales del año 2025 los mecanismos y formas de convocatoria, selección y participación de la representación democrática de estudiantes, profesores y egresados, durante la vigencia de este plan.</v>
      </c>
      <c r="M4" s="6" t="str">
        <f>+'Factor 2'!L9</f>
        <v>% de miembros de la comunidad universitaria que recibe la socialización</v>
      </c>
      <c r="N4" s="6" t="str">
        <f>+'Factor 2'!M9</f>
        <v>Equipo de trabajo de Oficina de Comunicaciones y mercadeo
Secretaría general
Recursos tecnológicos</v>
      </c>
      <c r="O4" s="156">
        <f>+'Factor 2'!N9</f>
        <v>44936</v>
      </c>
      <c r="P4" s="156">
        <f>+'Factor 2'!O9</f>
        <v>46009</v>
      </c>
      <c r="Q4" s="6" t="str">
        <f>+'Factor 2'!P9</f>
        <v>Rectoría</v>
      </c>
      <c r="R4" s="6" t="str">
        <f>+'Factor 2'!Q9</f>
        <v>Organización y gestión académico administrativa</v>
      </c>
    </row>
    <row r="5" spans="1:18" x14ac:dyDescent="0.25">
      <c r="A5" s="6" t="s">
        <v>527</v>
      </c>
      <c r="B5" s="6">
        <f>+'Factor 2'!A10</f>
        <v>0</v>
      </c>
      <c r="C5" s="6">
        <f>+'Factor 2'!B10</f>
        <v>0</v>
      </c>
      <c r="D5" s="6">
        <f>+'Factor 2'!C10</f>
        <v>0</v>
      </c>
      <c r="E5" s="6" t="str">
        <f>+'Factor 2'!D10</f>
        <v xml:space="preserve">Característica No. 5. Relación con grupos de interés. </v>
      </c>
      <c r="F5" s="6" t="str">
        <f>+'Factor 2'!E10</f>
        <v>Fortalecer los procesos participativos y colegiados de los grupos de interés en la construcción del proyecto educativo institucional o lo que haga sus veces y de la planeación institucional</v>
      </c>
      <c r="G5" s="6" t="str">
        <f>+'Factor 2'!F10</f>
        <v>Definir mecanismos de participación de los grupos de interés en la actualización del PEI y sus desarrollos</v>
      </c>
      <c r="H5" s="6" t="str">
        <f>+'Factor 2'!G10</f>
        <v>Establecer el mecanismo para fomentar la participación de los grupos de interés en la actualización del PEI y sus desarrollos</v>
      </c>
      <c r="I5" s="6" t="str">
        <f>+'Factor 2'!H10</f>
        <v>NO</v>
      </c>
      <c r="J5" s="6" t="str">
        <f>+'Factor 2'!I10</f>
        <v>NO</v>
      </c>
      <c r="K5" s="6">
        <f>+'Factor 2'!J10</f>
        <v>0.2</v>
      </c>
      <c r="L5" s="6" t="str">
        <f>+'Factor 2'!K10</f>
        <v>Definir el procedimiento con al menos 4 mecanismos de participación</v>
      </c>
      <c r="M5" s="6" t="str">
        <f>+'Factor 2'!L10</f>
        <v>1 procedimiento</v>
      </c>
      <c r="N5" s="6" t="str">
        <f>+'Factor 2'!M10</f>
        <v>Equipo de trabajo Rectoría 
Equipo de trabajo de Secretaría general</v>
      </c>
      <c r="O5" s="156">
        <f>+'Factor 2'!N10</f>
        <v>44936</v>
      </c>
      <c r="P5" s="156">
        <f>+'Factor 2'!O10</f>
        <v>45107</v>
      </c>
      <c r="Q5" s="6" t="str">
        <f>+'Factor 2'!P10</f>
        <v>Rectoría</v>
      </c>
      <c r="R5" s="6" t="str">
        <f>+'Factor 2'!Q10</f>
        <v>Organización y gestión académico administrativa</v>
      </c>
    </row>
    <row r="6" spans="1:18" x14ac:dyDescent="0.25">
      <c r="A6" s="6" t="s">
        <v>527</v>
      </c>
      <c r="B6" s="6">
        <f>+'Factor 2'!A11</f>
        <v>0</v>
      </c>
      <c r="C6" s="6">
        <f>+'Factor 2'!B11</f>
        <v>0</v>
      </c>
      <c r="D6" s="6">
        <f>+'Factor 2'!C11</f>
        <v>0</v>
      </c>
      <c r="E6" s="6" t="str">
        <f>+'Factor 2'!D11</f>
        <v xml:space="preserve">Característica No. 6. Rendición de cuentas. </v>
      </c>
      <c r="F6" s="6" t="str">
        <f>+'Factor 2'!E11</f>
        <v xml:space="preserve">Fortalecer la demostración y presentación de las opiniones brindadas por la comunidad académica, recogidas a través de canales institucionales </v>
      </c>
      <c r="G6" s="6" t="str">
        <f>+'Factor 2'!F11</f>
        <v xml:space="preserve">Evaluar y presentar de manera diferencial para cada público de interés, las opiniones brindadas por la comunidad académica,  recogidas a través de canales institucionales </v>
      </c>
      <c r="H6" s="6" t="str">
        <f>+'Factor 2'!G11</f>
        <v>Presentar los resultados de la evaluación de las opiniones brindadas por la comunidad académica para el mejoramiento continuo de la Institución, de manera diferenciada para cada público de interés.</v>
      </c>
      <c r="I6" s="6" t="str">
        <f>+'Factor 2'!H11</f>
        <v>NO</v>
      </c>
      <c r="J6" s="6" t="str">
        <f>+'Factor 2'!I11</f>
        <v>SI</v>
      </c>
      <c r="K6" s="6">
        <f>+'Factor 2'!J11</f>
        <v>0.3</v>
      </c>
      <c r="L6" s="6" t="str">
        <f>+'Factor 2'!K11</f>
        <v>Un informe y evidencia de socialización semestral, de las opiniones brindadas por la comunidad académica.</v>
      </c>
      <c r="M6" s="6" t="str">
        <f>+'Factor 2'!L11</f>
        <v>Número de informes semestrales socializados / 2</v>
      </c>
      <c r="N6" s="6" t="str">
        <f>+'Factor 2'!M11</f>
        <v>Rectoría
Equipo de trabajo de Oficina de Comunicaciones y mercadeo
Equipo de trabajo de Atención al Usuario
Equipo de trabajo de Oficina Jurídica
Equipo de trabajo de Oficina de Calidad y control de procesos
Recursos tecnológicos</v>
      </c>
      <c r="O6" s="156">
        <f>+'Factor 2'!N11</f>
        <v>44936</v>
      </c>
      <c r="P6" s="156">
        <f>+'Factor 2'!O11</f>
        <v>46009</v>
      </c>
      <c r="Q6" s="6" t="str">
        <f>+'Factor 2'!P11</f>
        <v>Rectoría</v>
      </c>
      <c r="R6" s="6" t="str">
        <f>+'Factor 2'!Q11</f>
        <v>Organización y gestión académico administrativa</v>
      </c>
    </row>
    <row r="7" spans="1:18" x14ac:dyDescent="0.25">
      <c r="A7" s="6" t="s">
        <v>527</v>
      </c>
      <c r="B7" s="6" t="str">
        <f>+'Factor 2'!A12</f>
        <v>Eje. Diseminación de Resultados, Promoción y Visibilidad (DPV)</v>
      </c>
      <c r="C7" s="6" t="str">
        <f>+'Factor 2'!B12</f>
        <v>DPV.2) Innovación en los procesos y mecanismos digitales de comunicación e interacción de la comunidad universitaria con los servicios, noticias e información de interés institucional.</v>
      </c>
      <c r="D7" s="6" t="str">
        <f>+'Factor 2'!C12</f>
        <v>DPV 2-Crear y fortalecer los medios de comunicación e interacción digital con la comunidad universitaria. (LP)</v>
      </c>
      <c r="E7" s="6" t="str">
        <f>+'Factor 2'!D12</f>
        <v xml:space="preserve">Característica No. 6. Rendición de cuentas. </v>
      </c>
      <c r="F7" s="6" t="str">
        <f>+'Factor 2'!E12</f>
        <v>Fortalecer los mecanismos de rendición de cuentas y su impacto en la mejora institucional.</v>
      </c>
      <c r="G7" s="6" t="str">
        <f>+'Factor 2'!F12</f>
        <v>Implementar mecanismos de rendición de cuentas que favorecen el buen gobierno y transparencia institucional</v>
      </c>
      <c r="H7" s="6" t="str">
        <f>+'Factor 2'!G12</f>
        <v>Establecer mecanismos de rendición de cuentas y su impacto en la institución en coherencia con la Política de Gobernabilidad de la Universidad.</v>
      </c>
      <c r="I7" s="6" t="str">
        <f>+'Factor 2'!H12</f>
        <v>SI</v>
      </c>
      <c r="J7" s="6" t="str">
        <f>+'Factor 2'!I12</f>
        <v>NO</v>
      </c>
      <c r="K7" s="6">
        <f>+'Factor 2'!J12</f>
        <v>0.3</v>
      </c>
      <c r="L7" s="6" t="str">
        <f>+'Factor 2'!K12</f>
        <v>2 mecanismos institucionales de divulgación en la vigencia hasta 2025</v>
      </c>
      <c r="M7" s="6" t="str">
        <f>+'Factor 2'!L12</f>
        <v>% mecanismos institucionales implementados</v>
      </c>
      <c r="N7" s="6" t="str">
        <f>+'Factor 2'!M12</f>
        <v>Vicepresidencia
Recursos tecnológicos</v>
      </c>
      <c r="O7" s="156">
        <f>+'Factor 2'!N12</f>
        <v>44936</v>
      </c>
      <c r="P7" s="156">
        <f>+'Factor 2'!O12</f>
        <v>46009</v>
      </c>
      <c r="Q7" s="6" t="str">
        <f>+'Factor 2'!P12</f>
        <v>Vicepresidente</v>
      </c>
      <c r="R7" s="6" t="str">
        <f>+'Factor 2'!Q12</f>
        <v>Organización y gestión académico administrativa</v>
      </c>
    </row>
    <row r="8" spans="1:18" x14ac:dyDescent="0.25">
      <c r="A8" s="6" t="s">
        <v>528</v>
      </c>
      <c r="B8" s="6" t="str">
        <f>+'Factor 3'!A9</f>
        <v>Eje. Soporte transversal (ST)</v>
      </c>
      <c r="C8" s="6" t="str">
        <f>+'Factor 3'!B9</f>
        <v>ST.4) Actualización del modelo de gestión institucional que permita mayor flexibilidad, eficiencia en los procesos y excelencia en el servicio, exaltando, desde los planteamientos misionales, la identidad y valores institucionales.</v>
      </c>
      <c r="D8" s="6" t="str">
        <f>+'Factor 3'!C9</f>
        <v>ST 4-Establecer un sistema de formación y desarrollo del talento humano para el personal administrativo. (MP)</v>
      </c>
      <c r="E8" s="6" t="str">
        <f>+'Factor 3'!D9</f>
        <v>Característica No. 7. Administración y gestión.</v>
      </c>
      <c r="F8" s="6" t="str">
        <f>+'Factor 3'!E9</f>
        <v xml:space="preserve">Mejorar las herramientas de análisis sistemático asociadas con la aplicación de criterios para la asignación de estímulos, capacitación y promoción del personal administrativo. </v>
      </c>
      <c r="G8" s="6" t="str">
        <f>+'Factor 3'!F9</f>
        <v>Diseñar e implementar una política que incorpore los criterios para la asignación de estímulos y capacitación del personal administrativo, así como la evaluación de la misma.</v>
      </c>
      <c r="H8" s="6" t="str">
        <f>+'Factor 3'!G9</f>
        <v>Documentar e implementar una política para el personal administrativo que incluya los criterios para la asignación de estímulos y capacitación, así como la evaluación de la misma.</v>
      </c>
      <c r="I8" s="6" t="str">
        <f>+'Factor 3'!H9</f>
        <v>SI</v>
      </c>
      <c r="J8" s="6" t="str">
        <f>+'Factor 3'!I9</f>
        <v>NO</v>
      </c>
      <c r="K8" s="6">
        <f>+'Factor 3'!J9</f>
        <v>0.25</v>
      </c>
      <c r="L8" s="6" t="str">
        <f>+'Factor 3'!K9</f>
        <v>Política aprobada e informe de primera medición de evaluación de la misma</v>
      </c>
      <c r="M8" s="6" t="str">
        <f>+'Factor 3'!L9</f>
        <v>Informe de evaluación de la política</v>
      </c>
      <c r="N8" s="6" t="str">
        <f>+'Factor 3'!M9</f>
        <v>Presidencia
Vicepresidencia
Vicerrectoría Administrativa y financiera
Equipo de Vicerrectoría de Talento humano
Secretaría general</v>
      </c>
      <c r="O8" s="156">
        <f>+'Factor 3'!N9</f>
        <v>44936</v>
      </c>
      <c r="P8" s="156">
        <f>+'Factor 3'!O9</f>
        <v>46009</v>
      </c>
      <c r="Q8" s="6" t="str">
        <f>+'Factor 3'!P9</f>
        <v>Director de Talento Humano</v>
      </c>
      <c r="R8" s="6" t="str">
        <f>+'Factor 3'!Q9</f>
        <v>Organización y gestión académico administrativa</v>
      </c>
    </row>
    <row r="9" spans="1:18" x14ac:dyDescent="0.25">
      <c r="A9" s="6" t="s">
        <v>528</v>
      </c>
      <c r="B9" s="6">
        <f>+'Factor 3'!A10</f>
        <v>0</v>
      </c>
      <c r="C9" s="6">
        <f>+'Factor 3'!B10</f>
        <v>0</v>
      </c>
      <c r="D9" s="6">
        <f>+'Factor 3'!C10</f>
        <v>0</v>
      </c>
      <c r="E9" s="6" t="str">
        <f>+'Factor 3'!D10</f>
        <v>Característica No. 7. Administración y gestión.</v>
      </c>
      <c r="F9" s="6" t="str">
        <f>+'Factor 3'!E10</f>
        <v xml:space="preserve">Fortalecer los sistemas de información para la gestión documental de la Institución. </v>
      </c>
      <c r="G9" s="6" t="str">
        <f>+'Factor 3'!F10</f>
        <v>Implementar lineamientos y mecanismos para la gestión documental que soporta el SGC.</v>
      </c>
      <c r="H9" s="6" t="str">
        <f>+'Factor 3'!G10</f>
        <v>Implementar lineamientos y mecanismos para la gestión documental que soporta el SGC, a partir de los sistemas de información con los que cuenta la universidad para 2025</v>
      </c>
      <c r="I9" s="6" t="str">
        <f>+'Factor 3'!H10</f>
        <v>NO</v>
      </c>
      <c r="J9" s="6" t="str">
        <f>+'Factor 3'!I10</f>
        <v>NO</v>
      </c>
      <c r="K9" s="6">
        <f>+'Factor 3'!J10</f>
        <v>0.2</v>
      </c>
      <c r="L9" s="6" t="str">
        <f>+'Factor 3'!K10</f>
        <v>Lineamientos aprobados para la gestión documental para el año 2025</v>
      </c>
      <c r="M9" s="6" t="str">
        <f>+'Factor 3'!L10</f>
        <v>Existencia del documento</v>
      </c>
      <c r="N9" s="6" t="str">
        <f>+'Factor 3'!M10</f>
        <v>Equipo de trabajo de Centro de Servicios Informáticos
Equipo de trabajo de Secretaría general
Equipo de trabajo de Oficina de Calidad y Control de procesos</v>
      </c>
      <c r="O9" s="156">
        <f>+'Factor 3'!N10</f>
        <v>44936</v>
      </c>
      <c r="P9" s="156">
        <f>+'Factor 3'!O10</f>
        <v>46009</v>
      </c>
      <c r="Q9" s="6" t="str">
        <f>+'Factor 3'!P10</f>
        <v>Director Oficina de Calidad y Control de Procesos</v>
      </c>
      <c r="R9" s="6" t="str">
        <f>+'Factor 3'!Q10</f>
        <v>Organización y gestión académico administrativa</v>
      </c>
    </row>
    <row r="10" spans="1:18" x14ac:dyDescent="0.25">
      <c r="A10" s="6" t="s">
        <v>528</v>
      </c>
      <c r="B10" s="6" t="str">
        <f>+'Factor 3'!A11</f>
        <v>Eje. Soporte transversal (ST)</v>
      </c>
      <c r="C10" s="6" t="str">
        <f>+'Factor 3'!B11</f>
        <v>ST.4) Actualización del modelo de gestión institucional que permita mayor flexibilidad, eficiencia en los procesos y excelencia en el servicio, exaltando, desde los planteamientos misionales, la identidad y valores institucionales.</v>
      </c>
      <c r="D10" s="6" t="str">
        <f>+'Factor 3'!C11</f>
        <v>ST 4-Fortalecer la eficiencia de la gestión comercial y del servicio al usuario. (MP)</v>
      </c>
      <c r="E10" s="6" t="str">
        <f>+'Factor 3'!D11</f>
        <v xml:space="preserve">Característica No. 8. Procesos de comunicación. </v>
      </c>
      <c r="F10" s="6" t="str">
        <f>+'Factor 3'!E11</f>
        <v>Fortalecer la socialización a los órganos de decisión sobre el análisis sistemático y periódico de la efectividad de los mecanismos de comunicación interna y externa. (incluye hallazgos 8. a,b,e)</v>
      </c>
      <c r="G10" s="6" t="str">
        <f>+'Factor 3'!F11</f>
        <v>Elaborar y presentar a los órganos de decisión institucional, informes periódicos sobre la efectividad de los mecanismos de comunicación interna y externa.</v>
      </c>
      <c r="H10" s="6" t="str">
        <f>+'Factor 3'!G11</f>
        <v>Actualizar la caracterización del proceso de comunicación organizacional, de tal manera que se incluya la consolidación del Plan de comunicación institucional y que éste sea el referente para la elaboración presentación de los informes de efectividad de los mecanismos de comunicación.</v>
      </c>
      <c r="I10" s="6" t="str">
        <f>+'Factor 3'!H11</f>
        <v>SI</v>
      </c>
      <c r="J10" s="6" t="str">
        <f>+'Factor 3'!I11</f>
        <v>NO</v>
      </c>
      <c r="K10" s="6">
        <f>+'Factor 3'!J11</f>
        <v>0.1</v>
      </c>
      <c r="L10" s="6" t="str">
        <f>+'Factor 3'!K11</f>
        <v>Presentar un informe semestral sobre la efectividad de los mecanismos de comunicación interna y externa a partir del segundo periodo de 2023</v>
      </c>
      <c r="M10" s="6" t="str">
        <f>+'Factor 3'!L11</f>
        <v>Existencia semestral del informe</v>
      </c>
      <c r="N10" s="6" t="str">
        <f>+'Factor 3'!M11</f>
        <v>Equipo de Oficina de Comunicaciones y mercadeo</v>
      </c>
      <c r="O10" s="156">
        <f>+'Factor 3'!N11</f>
        <v>45108</v>
      </c>
      <c r="P10" s="156">
        <f>+'Factor 3'!O11</f>
        <v>46009</v>
      </c>
      <c r="Q10" s="6" t="str">
        <f>+'Factor 3'!P11</f>
        <v>Director de Comunicaciones y mercadeo</v>
      </c>
      <c r="R10" s="6" t="str">
        <f>+'Factor 3'!Q11</f>
        <v>Organización y gestión académico administrativa</v>
      </c>
    </row>
    <row r="11" spans="1:18" x14ac:dyDescent="0.25">
      <c r="A11" s="6" t="s">
        <v>528</v>
      </c>
      <c r="B11" s="6" t="str">
        <f>+'Factor 3'!A12</f>
        <v>Eje. Diseminación de Resultados, Promoción y Visibilidad (DPV)</v>
      </c>
      <c r="C11" s="6" t="str">
        <f>+'Factor 3'!B12</f>
        <v>DPV.2) Innovación en los procesos y mecanismos digitales de comunicación e interacción de la comunidad universitaria con los servicios, noticias e información de interés institucional.</v>
      </c>
      <c r="D11" s="6" t="str">
        <f>+'Factor 3'!C12</f>
        <v>DPV 2-Crear y fortalecer los medios de comunicación e interacción digital con la comunidad universitaria. (LP)</v>
      </c>
      <c r="E11" s="6" t="str">
        <f>+'Factor 3'!D12</f>
        <v xml:space="preserve">Característica No. 8. Procesos de comunicación. </v>
      </c>
      <c r="F11" s="6" t="str">
        <f>+'Factor 3'!E12</f>
        <v>Fortalecer los medios de comunicación institucional que permitan segmentar la información para cada público de interés.</v>
      </c>
      <c r="G11" s="6" t="str">
        <f>+'Factor 3'!F12</f>
        <v>Rediseñar la página web institucional</v>
      </c>
      <c r="H11" s="6" t="str">
        <f>+'Factor 3'!G12</f>
        <v>Rediseñar la página web institucional para contar con información diferenciada para estudiantes, colaboradores, egresados y públicos externos.</v>
      </c>
      <c r="I11" s="6" t="str">
        <f>+'Factor 3'!H12</f>
        <v>SI</v>
      </c>
      <c r="J11" s="6" t="str">
        <f>+'Factor 3'!I12</f>
        <v>NO</v>
      </c>
      <c r="K11" s="6">
        <f>+'Factor 3'!J12</f>
        <v>0.2</v>
      </c>
      <c r="L11" s="6" t="str">
        <f>+'Factor 3'!K12</f>
        <v>Página web rediseñada en 2025</v>
      </c>
      <c r="M11" s="6" t="str">
        <f>+'Factor 3'!L12</f>
        <v xml:space="preserve">Página web rediseñada y publicada </v>
      </c>
      <c r="N11" s="6" t="str">
        <f>+'Factor 3'!M12</f>
        <v>Equipo de Oficina de Comunicaciones y mercadeo
Equipo del Centro de Servicios Informáticos
Recursos financieros</v>
      </c>
      <c r="O11" s="156">
        <f>+'Factor 3'!N12</f>
        <v>44936</v>
      </c>
      <c r="P11" s="156">
        <f>+'Factor 3'!O12</f>
        <v>46009</v>
      </c>
      <c r="Q11" s="6" t="str">
        <f>+'Factor 3'!P12</f>
        <v>Director de Comunicaciones y mercadeo</v>
      </c>
      <c r="R11" s="6" t="str">
        <f>+'Factor 3'!Q12</f>
        <v>Desarrollo tecnológico</v>
      </c>
    </row>
    <row r="12" spans="1:18" x14ac:dyDescent="0.25">
      <c r="A12" s="6" t="s">
        <v>528</v>
      </c>
      <c r="B12" s="6">
        <f>+'Factor 3'!A13</f>
        <v>0</v>
      </c>
      <c r="C12" s="6">
        <f>+'Factor 3'!B13</f>
        <v>0</v>
      </c>
      <c r="D12" s="6">
        <f>+'Factor 3'!C13</f>
        <v>0</v>
      </c>
      <c r="E12" s="6" t="str">
        <f>+'Factor 3'!D13</f>
        <v xml:space="preserve">Característica No. 9. Capacidad de gestión. : </v>
      </c>
      <c r="F12" s="6" t="str">
        <f>+'Factor 3'!E13</f>
        <v xml:space="preserve">Fortalecer los mecanismos de evaluación de desempeño para las familias de cargo de dirección especializada y alta dirección. </v>
      </c>
      <c r="G12" s="6" t="str">
        <f>+'Factor 3'!F13</f>
        <v>Aplicar el proceso de evaluación de desempeño para las familias de cargo de dirección especializada y alta dirección de la universidad</v>
      </c>
      <c r="H12" s="6" t="str">
        <f>+'Factor 3'!G13</f>
        <v>Aplicar los criterios que soporten el modelo de evaluación del desempeño para las familias de cargo de dirección especializada y alta dirección de la Institución</v>
      </c>
      <c r="I12" s="6" t="str">
        <f>+'Factor 3'!H13</f>
        <v>NO</v>
      </c>
      <c r="J12" s="6" t="str">
        <f>+'Factor 3'!I13</f>
        <v>SI</v>
      </c>
      <c r="K12" s="6">
        <f>+'Factor 3'!J13</f>
        <v>0.15</v>
      </c>
      <c r="L12" s="6" t="str">
        <f>+'Factor 3'!K13</f>
        <v>Evidencia de la aplicación del Modelo de evaluación de desempeño para las familias de cargo de dirección especializada y alta dirección</v>
      </c>
      <c r="M12" s="6" t="str">
        <f>+'Factor 3'!L13</f>
        <v>Existencia del documento</v>
      </c>
      <c r="N12" s="6" t="str">
        <f>+'Factor 3'!M13</f>
        <v>Vicepresidencia 
Vicerrectoría de Talento Humano
Recursos tecnológicos</v>
      </c>
      <c r="O12" s="156">
        <f>+'Factor 3'!N13</f>
        <v>44936</v>
      </c>
      <c r="P12" s="156">
        <f>+'Factor 3'!O13</f>
        <v>46009</v>
      </c>
      <c r="Q12" s="6" t="str">
        <f>+'Factor 3'!P13</f>
        <v>Director de Talento Humano</v>
      </c>
      <c r="R12" s="6" t="str">
        <f>+'Factor 3'!Q13</f>
        <v>Organización y gestión académico administrativa</v>
      </c>
    </row>
    <row r="13" spans="1:18" x14ac:dyDescent="0.25">
      <c r="A13" s="6" t="s">
        <v>528</v>
      </c>
      <c r="B13" s="6">
        <f>+'Factor 3'!A14</f>
        <v>0</v>
      </c>
      <c r="C13" s="6">
        <f>+'Factor 3'!B14</f>
        <v>0</v>
      </c>
      <c r="D13" s="6">
        <f>+'Factor 3'!C14</f>
        <v>0</v>
      </c>
      <c r="E13" s="6" t="str">
        <f>+'Factor 3'!D14</f>
        <v xml:space="preserve">Característica No. 10. Recursos de apoyo académico. </v>
      </c>
      <c r="F13" s="6" t="str">
        <f>+'Factor 3'!E14</f>
        <v>Mejorar la divulgación de los planes de adquisición y reposición de recursos físicos, tecnológicos y bibliográficos de la Institución.</v>
      </c>
      <c r="G13" s="6" t="str">
        <f>+'Factor 3'!F14</f>
        <v>Diseñar e implementar mecanismos de comunicación para la comunidad académica, sobre los planes de adquisición y reposición de recursos físicos, tecnológicos y bibliográficos de la Institución</v>
      </c>
      <c r="H13" s="6" t="str">
        <f>+'Factor 3'!G14</f>
        <v>Comunicar a la comunidad académica las inversiones que realiza la institución en la adquisición reposición de recursos físicos, tecnológicos y bibliográficos</v>
      </c>
      <c r="I13" s="6" t="str">
        <f>+'Factor 3'!H14</f>
        <v>NO</v>
      </c>
      <c r="J13" s="6" t="str">
        <f>+'Factor 3'!I14</f>
        <v>SI</v>
      </c>
      <c r="K13" s="6">
        <f>+'Factor 3'!J14</f>
        <v>0.05</v>
      </c>
      <c r="L13" s="6" t="str">
        <f>+'Factor 3'!K14</f>
        <v>Por lo menos una campaña de comunicación anual, sobre los planes de adquisición y reposición de recursos</v>
      </c>
      <c r="M13" s="6" t="str">
        <f>+'Factor 3'!L14</f>
        <v>Existencia del documento</v>
      </c>
      <c r="N13" s="6" t="str">
        <f>+'Factor 3'!M14</f>
        <v xml:space="preserve">Equipo de trabajo de Centro de Servicios Tecnológicos
Equipo de trabajo de Planta física
Equipo de trabajo de Biblioteca
Equipo de Oficina de Comunicaciones y mercadeo
Recursos tecnológicos
</v>
      </c>
      <c r="O13" s="156">
        <f>+'Factor 3'!N14</f>
        <v>44936</v>
      </c>
      <c r="P13" s="156">
        <f>+'Factor 3'!O14</f>
        <v>46009</v>
      </c>
      <c r="Q13" s="6" t="str">
        <f>+'Factor 3'!P14</f>
        <v>Director de Comunicaciones y mercadeo</v>
      </c>
      <c r="R13" s="6" t="str">
        <f>+'Factor 3'!Q14</f>
        <v>Organización y gestión académico administrativa</v>
      </c>
    </row>
    <row r="14" spans="1:18" x14ac:dyDescent="0.25">
      <c r="A14" s="6" t="s">
        <v>528</v>
      </c>
      <c r="B14" s="6" t="str">
        <f>+'Factor 3'!A15</f>
        <v>Eje. Soporte transversal (ST)</v>
      </c>
      <c r="C14" s="6" t="str">
        <f>+'Factor 3'!B15</f>
        <v>ST.3) Priorización en la implementación recursos educativos y de laboratorios físicos y digitales que mejoren los procesos académicos e investigativos y de oferta y venta de servicios.</v>
      </c>
      <c r="D14" s="6" t="str">
        <f>+'Factor 3'!C15</f>
        <v>ST 3-Ampliar o adecuar los recursos educativos y de laboratorios físicos y digitales para apoyo a la academia, la investigación y la venta de servicios. (MP)</v>
      </c>
      <c r="E14" s="6" t="str">
        <f>+'Factor 3'!D15</f>
        <v>Característica No. 11. Infraestructura física y tecnológica.</v>
      </c>
      <c r="F14" s="6" t="str">
        <f>+'Factor 3'!E15</f>
        <v>Mejorar los ambientes tecnológicos institucionales, que apoyen los procesos académicos para personas en condición de discapacidad.</v>
      </c>
      <c r="G14" s="6" t="str">
        <f>+'Factor 3'!F15</f>
        <v xml:space="preserve">Implementar un plan piloto con herramientas tecnológicas de acceso web, que faciliten el desarrollo de las actividades académicas a personas con determinadas condiciones de discapacidad. </v>
      </c>
      <c r="H14" s="6" t="str">
        <f>+'Factor 3'!G15</f>
        <v xml:space="preserve">Implementar un plan piloto con herramientas tecnológicas de acceso web, que faciliten el desarrollo de las actividades académicas a personas con determinadas condiciones de discapacidad. </v>
      </c>
      <c r="I14" s="6" t="str">
        <f>+'Factor 3'!H15</f>
        <v>SI</v>
      </c>
      <c r="J14" s="6" t="str">
        <f>+'Factor 3'!I15</f>
        <v>NO</v>
      </c>
      <c r="K14" s="6">
        <f>+'Factor 3'!J15</f>
        <v>0.05</v>
      </c>
      <c r="L14" s="6" t="str">
        <f>+'Factor 3'!K15</f>
        <v>Ofertar a partir de 2024 por lo menos 2 asignaturas semestrales de forma virtual que cumplan con el Web Content Accessibility Guidelines (WCAG) international standard, con niveles de conformidad AA.</v>
      </c>
      <c r="M14" s="6" t="str">
        <f>+'Factor 3'!L15</f>
        <v>Número de asignaturas ofertadas por semestre a partir de 2024/2</v>
      </c>
      <c r="N14" s="6" t="str">
        <f>+'Factor 3'!M15</f>
        <v xml:space="preserve">Equipo de Trabajo de la Seccional
Recursos Tecnológicos
</v>
      </c>
      <c r="O14" s="156">
        <f>+'Factor 3'!N15</f>
        <v>45322</v>
      </c>
      <c r="P14" s="156">
        <f>+'Factor 3'!O15</f>
        <v>46009</v>
      </c>
      <c r="Q14" s="6" t="str">
        <f>+'Factor 3'!P15</f>
        <v>Director General de la Seccional Chía</v>
      </c>
      <c r="R14" s="6" t="str">
        <f>+'Factor 3'!Q15</f>
        <v>Desarrollo tecnológico</v>
      </c>
    </row>
    <row r="15" spans="1:18" x14ac:dyDescent="0.25">
      <c r="A15" s="6" t="s">
        <v>529</v>
      </c>
      <c r="B15" s="6" t="str">
        <f>+'Factor 4'!A9</f>
        <v>Eje 1. Universidad fundamentada en los principios de la doctrina de Cristo que desarrolla en su comunidad universitaria la estudiosidad, con el fin de alcanzar las competencias necesarias para afrontar los desafíos del entorno globalizado, diverso y competitivo.</v>
      </c>
      <c r="C15" s="6" t="str">
        <f>+'Factor 4'!B9</f>
        <v>1.4) Desarrollo de estrategias pedagógicas y curriculares que fortalezcan las competencias investigativas, analíticas, multiculturales y de emprendimiento de la comunidad académica con un enfoque multidisciplinar y social.</v>
      </c>
      <c r="D15" s="6" t="str">
        <f>+'Factor 4'!C9</f>
        <v>1,4-Desarrollar habilidades y competencias blandas, multiculturales, analíticas y de emprendimiento en los currículos de los programas. (CP)</v>
      </c>
      <c r="E15" s="6" t="str">
        <f>+'Factor 4'!D9</f>
        <v xml:space="preserve">Característica No. 15. Sistema interno de aseguramiento de la calidad. </v>
      </c>
      <c r="F15" s="6" t="str">
        <f>+'Factor 4'!E9</f>
        <v xml:space="preserve">Mejorar los mecanismos de evaluación académica que permitan validar, periódicamente, el Valor agregado del proceso académico
</v>
      </c>
      <c r="G15" s="6" t="str">
        <f>+'Factor 4'!F9</f>
        <v>Implementar el modelo de Valor agregado del proceso académico, a nivel institucional</v>
      </c>
      <c r="H15" s="6" t="str">
        <f>+'Factor 4'!G9</f>
        <v>Diseñar e implementar el modelo matemático para medir el valor agregado del proceso académico.</v>
      </c>
      <c r="I15" s="6" t="str">
        <f>+'Factor 4'!H9</f>
        <v>SI</v>
      </c>
      <c r="J15" s="6" t="str">
        <f>+'Factor 4'!I9</f>
        <v>NO</v>
      </c>
      <c r="K15" s="6">
        <f>+'Factor 4'!J9</f>
        <v>0</v>
      </c>
      <c r="L15" s="6" t="str">
        <f>+'Factor 4'!K9</f>
        <v>Implementar un modelo institucional de valor agregado en todos los programas de pregrado</v>
      </c>
      <c r="M15" s="6" t="str">
        <f>+'Factor 4'!L9</f>
        <v>Informes de aplicación del modelo en todos programas pregrado</v>
      </c>
      <c r="N15" s="6" t="str">
        <f>+'Factor 4'!M9</f>
        <v>Equipo de trabajo de decanatura Académica
Equipo de trabajo de Oficina de Registro y Control</v>
      </c>
      <c r="O15" s="156">
        <f>+'Factor 4'!N9</f>
        <v>44936</v>
      </c>
      <c r="P15" s="156">
        <f>+'Factor 4'!O9</f>
        <v>46009</v>
      </c>
      <c r="Q15" s="6" t="str">
        <f>+'Factor 4'!P9</f>
        <v>Decano Académico</v>
      </c>
      <c r="R15" s="6" t="str">
        <f>+'Factor 4'!Q9</f>
        <v>Programas académicos</v>
      </c>
    </row>
    <row r="16" spans="1:18" x14ac:dyDescent="0.25">
      <c r="A16" s="6" t="s">
        <v>529</v>
      </c>
      <c r="B16" s="6">
        <f>+'Factor 4'!A10</f>
        <v>0</v>
      </c>
      <c r="C16" s="6">
        <f>+'Factor 4'!B10</f>
        <v>0</v>
      </c>
      <c r="D16" s="6">
        <f>+'Factor 4'!C10</f>
        <v>0</v>
      </c>
      <c r="E16" s="6" t="str">
        <f>+'Factor 4'!D10</f>
        <v xml:space="preserve">Característica No. 16. Evaluación de directivas, profesores y personal administrativo. </v>
      </c>
      <c r="F16" s="6" t="str">
        <f>+'Factor 4'!E10</f>
        <v xml:space="preserve">Fortalecer los mecanismos de evaluación académica de los productos de investigación 
</v>
      </c>
      <c r="G16" s="6" t="str">
        <f>+'Factor 4'!F10</f>
        <v xml:space="preserve">Establecer un mecanismo institucional para realizar el seguimiento y evaluación de los productos, derivados de las actividades de la función de  investigación.
</v>
      </c>
      <c r="H16" s="6" t="str">
        <f>+'Factor 4'!G10</f>
        <v>Establecer un mecanismo institucional con criterios, periodicidad y actores para realizar el seguimiento y evaluación de los productos, derivados de las actividades de la función de  investigación. El alcance de la evaluación de los productos de investigación, se definirá en este documento.</v>
      </c>
      <c r="I16" s="6" t="str">
        <f>+'Factor 4'!H10</f>
        <v>NO</v>
      </c>
      <c r="J16" s="6" t="str">
        <f>+'Factor 4'!I10</f>
        <v>NO</v>
      </c>
      <c r="K16" s="6">
        <f>+'Factor 4'!J10</f>
        <v>0</v>
      </c>
      <c r="L16" s="6" t="str">
        <f>+'Factor 4'!K10</f>
        <v>Implementar la metodología de seguimiento y evaluación de los productos derivados de investigación a 2025</v>
      </c>
      <c r="M16" s="6" t="str">
        <f>+'Factor 4'!L10</f>
        <v>% de avance del Plan de trabajo de implementación de la metodología</v>
      </c>
      <c r="N16" s="6" t="str">
        <f>+'Factor 4'!M10</f>
        <v>Equipo de dirección de investigación
Coordinadores de investigación de unidades académicas
Recursos tecnológicos
Equipo de trabajo DGTH
Equipo de trabajo de la Vicerrectoría Académica</v>
      </c>
      <c r="O16" s="156">
        <f>+'Factor 4'!N10</f>
        <v>44936</v>
      </c>
      <c r="P16" s="156">
        <f>+'Factor 4'!O10</f>
        <v>46009</v>
      </c>
      <c r="Q16" s="6" t="str">
        <f>+'Factor 4'!P10</f>
        <v>Director de Investigación</v>
      </c>
      <c r="R16" s="6" t="str">
        <f>+'Factor 4'!Q10</f>
        <v>Investigación, innovación y extensión</v>
      </c>
    </row>
    <row r="17" spans="1:18" x14ac:dyDescent="0.25">
      <c r="A17" s="6" t="s">
        <v>530</v>
      </c>
      <c r="B17" s="6" t="str">
        <f>+'Factor 5'!A9</f>
        <v>Eje 1. Universidad fundamentada en los principios de la doctrina de Cristo que desarrolla en su comunidad universitaria la estudiosidad, con el fin de alcanzar las competencias necesarias para afrontar los desafíos del entorno globalizado, diverso y competitivo.</v>
      </c>
      <c r="C17" s="6" t="str">
        <f>+'Factor 5'!B9</f>
        <v>1.4) Desarrollo de estrategias pedagógicas y curriculares que fortalezcan las competencias investigativas, analíticas, multiculturales y de emprendimiento de la comunidad académica con un enfoque multidisciplinar y social.</v>
      </c>
      <c r="D17" s="6" t="str">
        <f>+'Factor 5'!C9</f>
        <v>1,4-Afianzar estrategias pedagógicas que promuevan el desarrollo de competencias investigativas y la participación de estudiantes en procesos de investigación multidisciplinar. (CP)</v>
      </c>
      <c r="E17" s="6" t="str">
        <f>+'Factor 5'!D9</f>
        <v xml:space="preserve">Característica No. 17. Componentes formativos </v>
      </c>
      <c r="F17" s="6" t="str">
        <f>+'Factor 5'!E9</f>
        <v>Mejorar los mecanismos para la evaluación del proceso formativo y los resultados de aprendizaje, así como los de SABER PRO</v>
      </c>
      <c r="G17" s="6" t="str">
        <f>+'Factor 5'!F9</f>
        <v>Implementar progresivamente, en los programas académicos, las políticas institucionales de resultados de aprendizaje para todos los niveles de formación</v>
      </c>
      <c r="H17" s="6" t="str">
        <f>+'Factor 5'!G9</f>
        <v>Implementar progresivamente, en los programas académicos, las políticas institucionales de resultados de aprendizaje para todos los niveles de formación</v>
      </c>
      <c r="I17" s="6" t="str">
        <f>+'Factor 5'!H9</f>
        <v>SI</v>
      </c>
      <c r="J17" s="6" t="str">
        <f>+'Factor 5'!I9</f>
        <v>NO</v>
      </c>
      <c r="K17" s="6">
        <f>+'Factor 5'!J9</f>
        <v>0.15</v>
      </c>
      <c r="L17" s="6" t="str">
        <f>+'Factor 5'!K9</f>
        <v>100% de los programas académicos han aplicado el modelo de resultados de aprendizaje.</v>
      </c>
      <c r="M17" s="6" t="str">
        <f>+'Factor 5'!L9</f>
        <v>% de programas académicos con el modelo implementado</v>
      </c>
      <c r="N17" s="6" t="str">
        <f>+'Factor 5'!M9</f>
        <v>Equipo de Vicerrectoría Académica
Equipos curriculares de los programas académicos
Recursos tecnológicos</v>
      </c>
      <c r="O17" s="156">
        <f>+'Factor 5'!N9</f>
        <v>44936</v>
      </c>
      <c r="P17" s="156">
        <f>+'Factor 5'!O9</f>
        <v>46009</v>
      </c>
      <c r="Q17" s="6" t="str">
        <f>+'Factor 5'!P9</f>
        <v>Decano Académico</v>
      </c>
      <c r="R17" s="6" t="str">
        <f>+'Factor 5'!Q9</f>
        <v>Programas académicos</v>
      </c>
    </row>
    <row r="18" spans="1:18" x14ac:dyDescent="0.25">
      <c r="A18" s="6" t="s">
        <v>530</v>
      </c>
      <c r="B18" s="6" t="str">
        <f>+'Factor 5'!A10</f>
        <v>Eje 1. Universidad fundamentada en los principios de la doctrina de Cristo que desarrolla en su comunidad universitaria la estudiosidad, con el fin de alcanzar las competencias necesarias para afrontar los desafíos del entorno globalizado, diverso y competitivo.</v>
      </c>
      <c r="C18" s="6" t="str">
        <f>+'Factor 5'!B10</f>
        <v>1.4) Desarrollo de estrategias pedagógicas y curriculares que fortalezcan las competencias investigativas, analíticas, multiculturales y de emprendimiento de la comunidad académica con un enfoque multidisciplinar y social.</v>
      </c>
      <c r="D18" s="6" t="str">
        <f>+'Factor 5'!C10</f>
        <v>1,4-Afianzar estrategias pedagógicas que promuevan el desarrollo de competencias investigativas y la participación de estudiantes en procesos de investigación multidisciplinar. (CP)</v>
      </c>
      <c r="E18" s="6" t="str">
        <f>+'Factor 5'!D10</f>
        <v xml:space="preserve">Característica No. 17. Componentes formativos </v>
      </c>
      <c r="F18" s="6" t="str">
        <f>+'Factor 5'!E10</f>
        <v>Mejorar los mecanismos para la evaluación del proceso formativo y los resultados de aprendizaje, así como los de SABER PRO</v>
      </c>
      <c r="G18" s="6" t="str">
        <f>+'Factor 5'!F10</f>
        <v>Crear un modelo de seguimiento a las estrategias que se generen en los programas,  a partir de los resultados obtenidos en las pruebas SABER PRO</v>
      </c>
      <c r="H18" s="6" t="str">
        <f>+'Factor 5'!G10</f>
        <v>Crear un modelo de seguimiento a las estrategias que se generen en los programas,  a partir de los resultados obtenidos en las pruebas SABER PRO</v>
      </c>
      <c r="I18" s="6" t="str">
        <f>+'Factor 5'!H10</f>
        <v>SI</v>
      </c>
      <c r="J18" s="6" t="str">
        <f>+'Factor 5'!I10</f>
        <v>NO</v>
      </c>
      <c r="K18" s="6">
        <f>+'Factor 5'!J10</f>
        <v>0.15</v>
      </c>
      <c r="L18" s="6" t="str">
        <f>+'Factor 5'!K10</f>
        <v>Plan de mejoramiento derivado de los informes de seguimiento realizados al desempeño en las Pruebas SABER PRO, por programa.</v>
      </c>
      <c r="M18" s="6" t="str">
        <f>+'Factor 5'!L10</f>
        <v>Existencia de planes de mejoramiento</v>
      </c>
      <c r="N18" s="6" t="str">
        <f>+'Factor 5'!M10</f>
        <v>Equipo de vicerrectoría académica
Equipos curriculares de los programas académicos
Recursos tecnológicos</v>
      </c>
      <c r="O18" s="156">
        <f>+'Factor 5'!N10</f>
        <v>45301</v>
      </c>
      <c r="P18" s="156">
        <f>+'Factor 5'!O10</f>
        <v>46009</v>
      </c>
      <c r="Q18" s="6" t="str">
        <f>+'Factor 5'!P10</f>
        <v>Decano Académico</v>
      </c>
      <c r="R18" s="6" t="str">
        <f>+'Factor 5'!Q10</f>
        <v>Programas académicos</v>
      </c>
    </row>
    <row r="19" spans="1:18" s="151" customFormat="1" x14ac:dyDescent="0.25">
      <c r="A19" s="6" t="s">
        <v>530</v>
      </c>
      <c r="B19" s="6" t="str">
        <f>+'Factor 5'!A11</f>
        <v>Eje. Diseminación de Resultados, Promoción y Visibilidad (DPV)</v>
      </c>
      <c r="C19" s="6" t="str">
        <f>+'Factor 5'!B11</f>
        <v>DPV.2) Innovación en los procesos y mecanismos digitales de comunicación e interacción de la comunidad universitaria con los servicios, noticias e información de interés institucional.</v>
      </c>
      <c r="D19" s="6" t="str">
        <f>+'Factor 5'!C11</f>
        <v>DPV 2-Crear y fortalecer los medios de comunicación e interacción digital con la comunidad universitaria. (LP)</v>
      </c>
      <c r="E19" s="6" t="str">
        <f>+'Factor 5'!D11</f>
        <v xml:space="preserve">Característica No. 17. Componentes formativos </v>
      </c>
      <c r="F19" s="6" t="str">
        <f>+'Factor 5'!E11</f>
        <v>Fortalecer los mecanismos de socialización de los espacios académicos  que aportan a procesos de formación en ciencia, tecnología, innovación, arte, cultura, valores, la sociedad y el Estado, que generen reflexión y apropiación entre la comunidad académica</v>
      </c>
      <c r="G19" s="6" t="str">
        <f>+'Factor 5'!F11</f>
        <v>Elaborar un plan de comunicación que permita la divulgación de los espacios académicos sobre ciencia, tecnología, innovación, arte, cultura, valores, la sociedad y el Estado, que generen reflexión y apropiación entre la comunidad académica</v>
      </c>
      <c r="H19" s="6" t="str">
        <f>+'Factor 5'!G11</f>
        <v>Generar un plan de comunicación que incluya un cronograma institucional con los espacios académicos a desarrollar, estrategias de socialización, públicos y mecanismos de evaluación</v>
      </c>
      <c r="I19" s="6" t="str">
        <f>+'Factor 5'!H11</f>
        <v>SI</v>
      </c>
      <c r="J19" s="6" t="str">
        <f>+'Factor 5'!I11</f>
        <v>SI</v>
      </c>
      <c r="K19" s="6">
        <f>+'Factor 5'!J11</f>
        <v>0.1</v>
      </c>
      <c r="L19" s="6" t="str">
        <f>+'Factor 5'!K11</f>
        <v>Ejecutar por lo menos el 80% del plan anual de comunicaciones de espacios académicos</v>
      </c>
      <c r="M19" s="6" t="str">
        <f>+'Factor 5'!L11</f>
        <v>% de avance del plan de comunicaciones</v>
      </c>
      <c r="N19" s="6" t="str">
        <f>+'Factor 5'!M11</f>
        <v>Equipo de trabajo de Decanatura académica
Equipo de trabajo de unidades académicas
Equipo de trabajo de Oficina de Comunicaciones y mercadeo</v>
      </c>
      <c r="O19" s="156">
        <f>+'Factor 5'!N11</f>
        <v>44936</v>
      </c>
      <c r="P19" s="156">
        <f>+'Factor 5'!O11</f>
        <v>46009</v>
      </c>
      <c r="Q19" s="6" t="str">
        <f>+'Factor 5'!P11</f>
        <v>Decano Académico</v>
      </c>
      <c r="R19" s="6" t="str">
        <f>+'Factor 5'!Q11</f>
        <v>Organización y gestión académico administrativa</v>
      </c>
    </row>
    <row r="20" spans="1:18" s="151" customFormat="1" x14ac:dyDescent="0.25">
      <c r="A20" s="6" t="s">
        <v>530</v>
      </c>
      <c r="B20" s="6">
        <f>+'Factor 5'!A12</f>
        <v>0</v>
      </c>
      <c r="C20" s="6">
        <f>+'Factor 5'!B12</f>
        <v>0</v>
      </c>
      <c r="D20" s="6">
        <f>+'Factor 5'!C12</f>
        <v>0</v>
      </c>
      <c r="E20" s="6" t="str">
        <f>+'Factor 5'!D12</f>
        <v xml:space="preserve">Característica No. 17. Componentes formativos </v>
      </c>
      <c r="F20" s="6" t="str">
        <f>+'Factor 5'!E12</f>
        <v>Fortalecer la evaluación de los mecanismos de comunicación hacia los miembros de la comunidad académica, sobre la eficiencia de las políticas y estrategias institucionales de formación integral, flexibilidad curricular, internacionalización e interdisciplinariedad.</v>
      </c>
      <c r="G20" s="6" t="str">
        <f>+'Factor 5'!F12</f>
        <v>Evaluar la efectividad de la comunicación de políticas y estrategias institucionales de formación integral, flexibilidad curricular, internacionalización e interdisciplinariedad</v>
      </c>
      <c r="H20" s="6" t="str">
        <f>+'Factor 5'!G12</f>
        <v>Desarrollar un mecanismo con diferentes poblaciones de la comunidad académica, para evaluar la efectividad de la comunicación de las políticas y estrategias institucionales</v>
      </c>
      <c r="I20" s="6" t="str">
        <f>+'Factor 5'!H12</f>
        <v>NO</v>
      </c>
      <c r="J20" s="6" t="str">
        <f>+'Factor 5'!I12</f>
        <v>SI</v>
      </c>
      <c r="K20" s="6">
        <f>+'Factor 5'!J12</f>
        <v>0.15</v>
      </c>
      <c r="L20" s="6" t="str">
        <f>+'Factor 5'!K12</f>
        <v>Llevar a cabo una evaluación de la comunicación de políticas y estrategias institucionales, anualmente</v>
      </c>
      <c r="M20" s="6" t="str">
        <f>+'Factor 5'!L12</f>
        <v>1 evaluación anual</v>
      </c>
      <c r="N20" s="6" t="str">
        <f>+'Factor 5'!M12</f>
        <v xml:space="preserve">Equipo de trabajo de Decanatura académica
</v>
      </c>
      <c r="O20" s="156">
        <f>+'Factor 5'!N12</f>
        <v>44936</v>
      </c>
      <c r="P20" s="156">
        <f>+'Factor 5'!O12</f>
        <v>46009</v>
      </c>
      <c r="Q20" s="6" t="str">
        <f>+'Factor 5'!P12</f>
        <v>Decano Académico</v>
      </c>
      <c r="R20" s="6" t="str">
        <f>+'Factor 5'!Q12</f>
        <v>Organización y gestión académico administrativa</v>
      </c>
    </row>
    <row r="21" spans="1:18" s="151" customFormat="1" x14ac:dyDescent="0.25">
      <c r="A21" s="6" t="s">
        <v>530</v>
      </c>
      <c r="B21" s="6" t="str">
        <f>+'Factor 5'!A13</f>
        <v>Eje 1. Universidad fundamentada en los principios de la doctrina de Cristo que desarrolla en su comunidad universitaria la estudiosidad, con el fin de alcanzar las competencias necesarias para afrontar los desafíos del entorno globalizado, diverso y competitivo.</v>
      </c>
      <c r="C21" s="6" t="str">
        <f>+'Factor 5'!B13</f>
        <v>1.4) Desarrollo de estrategias pedagógicas y curriculares que fortalezcan las competencias investigativas, analíticas, multiculturales y de emprendimiento de la comunidad académica con un enfoque multidisciplinar y social.</v>
      </c>
      <c r="D21" s="6" t="str">
        <f>+'Factor 5'!C13</f>
        <v>1,4-Desarrollar habilidades y competencias blandas, multiculturales, analíticas y de emprendimiento en los currículos de los programas. (CP)</v>
      </c>
      <c r="E21" s="6" t="str">
        <f>+'Factor 5'!D13</f>
        <v>Característica No. 18. Componentes pedagógicos y de evaluación</v>
      </c>
      <c r="F21" s="6" t="str">
        <f>+'Factor 5'!E13</f>
        <v xml:space="preserve">Fortalecer los espacios existentes y establecer nuevos escenarios para la reflexión y capacitación con los profesores sobre innovación pedagógica, didáctica, evaluación y resultados de aprendizaje
</v>
      </c>
      <c r="G21" s="6" t="str">
        <f>+'Factor 5'!F13</f>
        <v xml:space="preserve">Generar espacios de discusión en temas de pedagogía, innovación, didáctica, evaluación y resultados de aprendizaje para todos los profesores
</v>
      </c>
      <c r="H21" s="6" t="str">
        <f>+'Factor 5'!G13</f>
        <v>Garantizar que los espacios académicos respondan a los nuevos lineamientos en materia curricular, especialmente en lo concerniente a los resultados de aprendizaje</v>
      </c>
      <c r="I21" s="6" t="str">
        <f>+'Factor 5'!H13</f>
        <v>SI</v>
      </c>
      <c r="J21" s="6" t="str">
        <f>+'Factor 5'!I13</f>
        <v>SI</v>
      </c>
      <c r="K21" s="6">
        <f>+'Factor 5'!J13</f>
        <v>0.1</v>
      </c>
      <c r="L21" s="6" t="str">
        <f>+'Factor 5'!K13</f>
        <v xml:space="preserve">El 100% de las unidades académicas cuenten con espacios de discusión en temas de pedagogía, innovación, didáctica, evaluación y resultados de aprendizaje para todos los profesores
</v>
      </c>
      <c r="M21" s="6" t="str">
        <f>+'Factor 5'!L13</f>
        <v xml:space="preserve">(Número de unidades académicas con espacios de discusión en temas de pedagogía, innovación, didáctica, evaluación y resultados de aprendizaje / Unidades académicas)*100
</v>
      </c>
      <c r="N21" s="6" t="str">
        <f>+'Factor 5'!M13</f>
        <v>Equipo de trabajo de Decanatura Académica
Equipo de trabajo de las unidades académicas</v>
      </c>
      <c r="O21" s="156">
        <f>+'Factor 5'!N13</f>
        <v>44936</v>
      </c>
      <c r="P21" s="156">
        <f>+'Factor 5'!O13</f>
        <v>46009</v>
      </c>
      <c r="Q21" s="6" t="str">
        <f>+'Factor 5'!P13</f>
        <v>Decano académico</v>
      </c>
      <c r="R21" s="6" t="str">
        <f>+'Factor 5'!Q13</f>
        <v>Organización y gestión académico administrativa</v>
      </c>
    </row>
    <row r="22" spans="1:18" s="151" customFormat="1" x14ac:dyDescent="0.25">
      <c r="A22" s="6" t="s">
        <v>530</v>
      </c>
      <c r="B22" s="6" t="str">
        <f>+'Factor 5'!A14</f>
        <v>Eje 1. Universidad fundamentada en los principios de la doctrina de Cristo que desarrolla en su comunidad universitaria la estudiosidad, con el fin de alcanzar las competencias necesarias para afrontar los desafíos del entorno globalizado, diverso y competitivo.</v>
      </c>
      <c r="C22" s="6" t="str">
        <f>+'Factor 5'!B14</f>
        <v>1.4) Desarrollo de estrategias pedagógicas y curriculares que fortalezcan las competencias investigativas, analíticas, multiculturales y de emprendimiento de la comunidad académica con un enfoque multidisciplinar y social.</v>
      </c>
      <c r="D22" s="6" t="str">
        <f>+'Factor 5'!C14</f>
        <v>1,4-Desarrollar habilidades y competencias blandas, multiculturales, analíticas y de emprendimiento en los currículos de los programas. (CP)</v>
      </c>
      <c r="E22" s="6" t="str">
        <f>+'Factor 5'!D14</f>
        <v>Característica No. 18. Componentes pedagógicos y de evaluación</v>
      </c>
      <c r="F22" s="6" t="str">
        <f>+'Factor 5'!E14</f>
        <v>Fortalecer la línea institucional de capacitación en "pedagogía, didáctica y evaluación" incorporando la perspectiva de resultados de aprendizaje</v>
      </c>
      <c r="G22" s="6" t="str">
        <f>+'Factor 5'!F14</f>
        <v>Diseñar capacitaciones que aborden la perspectiva de resultados de aprendizaje siguiendo los lineamientos institucionales</v>
      </c>
      <c r="H22" s="6" t="str">
        <f>+'Factor 5'!G14</f>
        <v>Brindar los elementos teóricos y prácticos que permitan la compresión y apropiación de los resultados de aprendizaje por parte de los profesores</v>
      </c>
      <c r="I22" s="6" t="str">
        <f>+'Factor 5'!H14</f>
        <v>SI</v>
      </c>
      <c r="J22" s="6" t="str">
        <f>+'Factor 5'!I14</f>
        <v>NO</v>
      </c>
      <c r="K22" s="6">
        <f>+'Factor 5'!J14</f>
        <v>0.15</v>
      </c>
      <c r="L22" s="6" t="str">
        <f>+'Factor 5'!K14</f>
        <v>El 95% de los profesores de la Universidad capacitados en el enfoque de resultados de aprendizaje a 2025</v>
      </c>
      <c r="M22" s="6" t="str">
        <f>+'Factor 5'!L14</f>
        <v>(Número de profesores capacitados en el enfoque de resultados de aprendizaje / Conteo único de Profesores de la Universidad durante 2023 -2025)*100</v>
      </c>
      <c r="N22" s="6" t="str">
        <f>+'Factor 5'!M14</f>
        <v>Equipo de trabajo de Decanatura Académica
Recursos financieros</v>
      </c>
      <c r="O22" s="156">
        <f>+'Factor 5'!N14</f>
        <v>44936</v>
      </c>
      <c r="P22" s="156">
        <f>+'Factor 5'!O14</f>
        <v>46009</v>
      </c>
      <c r="Q22" s="6" t="str">
        <f>+'Factor 5'!P14</f>
        <v>Decano Académico</v>
      </c>
      <c r="R22" s="6" t="str">
        <f>+'Factor 5'!Q14</f>
        <v>Programas académicos</v>
      </c>
    </row>
    <row r="23" spans="1:18" s="151" customFormat="1" x14ac:dyDescent="0.25">
      <c r="A23" s="6" t="s">
        <v>530</v>
      </c>
      <c r="B23" s="6" t="str">
        <f>+'Factor 5'!A15</f>
        <v>Eje 1. Universidad fundamentada en los principios de la doctrina de Cristo que desarrolla en su comunidad universitaria la estudiosidad, con el fin de alcanzar las competencias necesarias para afrontar los desafíos del entorno globalizado, diverso y competitivo.</v>
      </c>
      <c r="C23" s="6" t="str">
        <f>+'Factor 5'!B15</f>
        <v>1.4) Desarrollo de estrategias pedagógicas y curriculares que fortalezcan las competencias investigativas, analíticas, multiculturales y de emprendimiento de la comunidad académica con un enfoque multidisciplinar y social.</v>
      </c>
      <c r="D23" s="6" t="str">
        <f>+'Factor 5'!C15</f>
        <v>1,4-Desarrollar habilidades y competencias blandas, multiculturales, analíticas y de emprendimiento en los currículos de los programas. (CP)</v>
      </c>
      <c r="E23" s="6" t="str">
        <f>+'Factor 5'!D15</f>
        <v>Característica No. 18. Componentes pedagógicos y de evaluación</v>
      </c>
      <c r="F23" s="6" t="str">
        <f>+'Factor 5'!E15</f>
        <v>Fortalecer la socialización hacia profesores y estudiantes sobre las políticas y estrategias implementadas por la Universidad, para la incorporación de la perspectiva de los resultados de aprendizaje en los programas y el impacto de las mismas en las prácticas pedagógicas y evaluativas</v>
      </c>
      <c r="G23" s="6" t="str">
        <f>+'Factor 5'!F15</f>
        <v>Evaluar el conocimiento de profesores y estudiantes sobre las políticas y estrategias implementadas por la Universidad para la incorporación de la perspectiva de los resultados de aprendizaje en los programas y el impacto de las mismas en las prácticas pedagógicas y evaluativas</v>
      </c>
      <c r="H23" s="6" t="str">
        <f>+'Factor 5'!G15</f>
        <v>Diseñar e implementar estrategias de comunicación que permitan difundir y evaluar  las políticas y estrategias implementadas por la Universidad para la incorporación de la perspectiva de los resultados de aprendizaje, con apoyo de las TIC.</v>
      </c>
      <c r="I23" s="6" t="str">
        <f>+'Factor 5'!H15</f>
        <v>SI</v>
      </c>
      <c r="J23" s="6" t="str">
        <f>+'Factor 5'!I15</f>
        <v>NO</v>
      </c>
      <c r="K23" s="6">
        <f>+'Factor 5'!J15</f>
        <v>0.1</v>
      </c>
      <c r="L23" s="6" t="str">
        <f>+'Factor 5'!K15</f>
        <v>Al menos el 90% de los estudiantes y profesores que participan en el proceso de autoevaluación conocen  las políticas y estrategias asociadas con los resultados de aprendizaje, en el primer semestre de 2024</v>
      </c>
      <c r="M23" s="6" t="str">
        <f>+'Factor 5'!L15</f>
        <v>(Número de estudiantes y profesores que conocen las políticas y estrategias implementadas por la Universidad para la incorporación de la perspectiva de los resultados de aprendizaje / Número de estudiantes y profesores que participan en el proceso de autoevaluación)*100</v>
      </c>
      <c r="N23" s="6" t="str">
        <f>+'Factor 5'!M15</f>
        <v>Equipo de trabajo de Decanatura Académica
Equipo de trabajo de la Oficina de Comunicación y Mercadeo</v>
      </c>
      <c r="O23" s="156">
        <f>+'Factor 5'!N15</f>
        <v>44935</v>
      </c>
      <c r="P23" s="156">
        <f>+'Factor 5'!O15</f>
        <v>46021</v>
      </c>
      <c r="Q23" s="6" t="str">
        <f>+'Factor 5'!P15</f>
        <v>Decano Académico</v>
      </c>
      <c r="R23" s="6" t="str">
        <f>+'Factor 5'!Q15</f>
        <v>Organización y gestión académico administrativa</v>
      </c>
    </row>
    <row r="24" spans="1:18" s="151" customFormat="1" x14ac:dyDescent="0.25">
      <c r="A24" s="6" t="s">
        <v>530</v>
      </c>
      <c r="B24" s="6">
        <f>+'Factor 5'!A16</f>
        <v>0</v>
      </c>
      <c r="C24" s="6">
        <f>+'Factor 5'!B16</f>
        <v>0</v>
      </c>
      <c r="D24" s="6">
        <f>+'Factor 5'!C16</f>
        <v>0</v>
      </c>
      <c r="E24" s="6" t="str">
        <f>+'Factor 5'!D16</f>
        <v>Característica No. 20. Procesos de creación, modificación y ampliación de programas académicos.</v>
      </c>
      <c r="F24" s="6" t="str">
        <f>+'Factor 5'!E16</f>
        <v>Fortalecer la socialización hacia los profesores acerca de las políticas y mecanismos de participación de los cuerpos colegiados en los procesos de creación, modificación, extensión y supresión de programas académicos</v>
      </c>
      <c r="G24" s="6" t="str">
        <f>+'Factor 5'!F16</f>
        <v>Divulgar entre los profesores las políticas y mecanismos de participación de los cuerpos colegiados en los procesos de creación, modificación, extensión y supresión de programas académicos</v>
      </c>
      <c r="H24" s="6" t="str">
        <f>+'Factor 5'!G16</f>
        <v>Poner en marcha una estrategia de comunicación que permita que los profesores  conozcan y apropien las políticas y mecanismos de participación de los cuerpos colegiados en los procesos de creación, modificación, extensión y supresión de programas académicos</v>
      </c>
      <c r="I24" s="6" t="str">
        <f>+'Factor 5'!H16</f>
        <v>NO</v>
      </c>
      <c r="J24" s="6" t="str">
        <f>+'Factor 5'!I16</f>
        <v>NO</v>
      </c>
      <c r="K24" s="6">
        <f>+'Factor 5'!J16</f>
        <v>0.1</v>
      </c>
      <c r="L24" s="6" t="str">
        <f>+'Factor 5'!K16</f>
        <v>Al menos el 90% de los profesores de la Universidad conocen las políticas y mecanismos de participación de los cuerpos colegiados en los procesos de creación, modificación, extensión y supresión de programas académicos</v>
      </c>
      <c r="M24" s="6" t="str">
        <f>+'Factor 5'!L16</f>
        <v>(Número de profesores que conocen las políticas y mecanismos de participación de los cuerpos colegiados en los procesos de creación, modificación, extensión y supresión de programas académicos / Número de profesores)*100</v>
      </c>
      <c r="N24" s="6" t="str">
        <f>+'Factor 5'!M16</f>
        <v>Equipo de trabajo de Decanatura Académica
Equipo de trabajo de las unidades académicas</v>
      </c>
      <c r="O24" s="156">
        <f>+'Factor 5'!N16</f>
        <v>44936</v>
      </c>
      <c r="P24" s="156">
        <f>+'Factor 5'!O16</f>
        <v>45107</v>
      </c>
      <c r="Q24" s="6" t="str">
        <f>+'Factor 5'!P16</f>
        <v>Decano Académico</v>
      </c>
      <c r="R24" s="6" t="str">
        <f>+'Factor 5'!Q16</f>
        <v>Organización y gestión académico administrativa</v>
      </c>
    </row>
    <row r="25" spans="1:18" x14ac:dyDescent="0.25">
      <c r="A25" s="6" t="s">
        <v>531</v>
      </c>
      <c r="B25" s="6" t="str">
        <f>+'Factor 6'!A9</f>
        <v>Eje. Diseminación de Resultados, Promoción y Visibilidad (DPV)</v>
      </c>
      <c r="C25" s="6" t="str">
        <f>+'Factor 6'!B9</f>
        <v>DPV.2) Innovación en los procesos y mecanismos digitales de comunicación e interacción de la comunidad universitaria con los servicios, noticias e información de interés institucional.</v>
      </c>
      <c r="D25" s="6" t="str">
        <f>+'Factor 6'!C9</f>
        <v>DPV 2-Crear y fortalecer los medios de comunicación e interacción digital con la comunidad universitaria. (LP)</v>
      </c>
      <c r="E25" s="6" t="str">
        <f>+'Factor 6'!D9</f>
        <v>Característica No. 21. Formación para la investigación, creación e innovación.</v>
      </c>
      <c r="F25" s="6" t="str">
        <f>+'Factor 6'!E9</f>
        <v>Fortalecer la apreciación de la comunidad académica en relación con las políticas, estrategias, recursos y asignación de tiempo para el desarrollo de actividades de investigación (articula con aspecto 22d)</v>
      </c>
      <c r="G25" s="6" t="str">
        <f>+'Factor 6'!F9</f>
        <v>Ampliar los mecanismos para la socialización periódica a la comunidad académica de las políticas, estrategias, recursos y asignación de tiempo para el desarrollo de actividades de investigación.</v>
      </c>
      <c r="H25" s="6" t="str">
        <f>+'Factor 6'!G9</f>
        <v>Definir mecanismos y estrategias adicionales, de socialización periódica en conjunto con las Unidades Académicas y la Oficina de Comunicaciones, que permitan la divulgación de las políticas, estrategias, recursos con los que cuenta la institución para el desarrollo de actividades de investigación</v>
      </c>
      <c r="I25" s="6" t="str">
        <f>+'Factor 6'!H9</f>
        <v>SI</v>
      </c>
      <c r="J25" s="6" t="str">
        <f>+'Factor 6'!I9</f>
        <v>SI</v>
      </c>
      <c r="K25" s="6">
        <f>+'Factor 6'!J9</f>
        <v>0.17</v>
      </c>
      <c r="L25" s="6" t="str">
        <f>+'Factor 6'!K9</f>
        <v>Generar al menos una acción de socialización mensual relacionada</v>
      </c>
      <c r="M25" s="6" t="str">
        <f>+'Factor 6'!L9</f>
        <v>Número de acciones de divulgación implementados al año / 12</v>
      </c>
      <c r="N25" s="6" t="str">
        <f>+'Factor 6'!M9</f>
        <v>Equipo de dirección de investigación
Equipo de Oficina de comunicación y mercadeo
Coordinadores de investigación de unidades académicas
Recursos tecnológicos</v>
      </c>
      <c r="O25" s="156">
        <f>+'Factor 6'!N9</f>
        <v>44936</v>
      </c>
      <c r="P25" s="156">
        <f>+'Factor 6'!O9</f>
        <v>46009</v>
      </c>
      <c r="Q25" s="6" t="str">
        <f>+'Factor 6'!P9</f>
        <v>Director de investigación</v>
      </c>
      <c r="R25" s="6" t="str">
        <f>+'Factor 6'!Q9</f>
        <v>Organización y gestión académico administrativa</v>
      </c>
    </row>
    <row r="26" spans="1:18" x14ac:dyDescent="0.25">
      <c r="A26" s="6" t="s">
        <v>531</v>
      </c>
      <c r="B26" s="6" t="str">
        <f>+'Factor 6'!A10</f>
        <v>Eje 1. Universidad fundamentada en los principios de la doctrina de Cristo que desarrolla en su comunidad universitaria la estudiosidad, con el fin de alcanzar las competencias necesarias para afrontar los desafíos del entorno globalizado, diverso y competitivo.</v>
      </c>
      <c r="C26" s="6" t="str">
        <f>+'Factor 6'!B10</f>
        <v>1.4) Desarrollo de estrategias pedagógicas y curriculares que fortalezcan las competencias investigativas, analíticas, multiculturales y de emprendimiento de la comunidad académica con un enfoque multidisciplinar y social.</v>
      </c>
      <c r="D26" s="6" t="str">
        <f>+'Factor 6'!C10</f>
        <v>1,4-Desarrollar habilidades y competencias blandas, multiculturales, analíticas y de emprendimiento en los currículos de los programas. (CP)</v>
      </c>
      <c r="E26" s="6" t="str">
        <f>+'Factor 6'!D10</f>
        <v>Característica No. 21. Formación para la investigación, creación e innovación.</v>
      </c>
      <c r="F26" s="6" t="str">
        <f>+'Factor 6'!E10</f>
        <v>Fortalecer el desarrollo de la competencia investigativa, resultados de aprendizaje y estrategias de evaluación para la formación investigativa (21.f,g)</v>
      </c>
      <c r="G26" s="6" t="str">
        <f>+'Factor 6'!F10</f>
        <v>Definir los criterios que permitan establecer la competencia para la investigación y resultados de aprendizaje esperados, en la ruta curricular de los programas académicos y de formación investigativa de la Institución</v>
      </c>
      <c r="H26" s="6" t="str">
        <f>+'Factor 6'!G10</f>
        <v>Definir los criterios y mecanismos de evaluación para desarrollar la competencia investigativa de los estudiantes y los resultados de aprendizaje esperados en los planes de estudios y programas de formación investigativa de la institución</v>
      </c>
      <c r="I26" s="6" t="str">
        <f>+'Factor 6'!H10</f>
        <v>SI</v>
      </c>
      <c r="J26" s="6" t="str">
        <f>+'Factor 6'!I10</f>
        <v>NO</v>
      </c>
      <c r="K26" s="6">
        <f>+'Factor 6'!J10</f>
        <v>0.17</v>
      </c>
      <c r="L26" s="6" t="str">
        <f>+'Factor 6'!K10</f>
        <v>Documento que incluya la competencia investigativa, sus resultados de aprendizaje acorde con los niveles de formación desarrollados en la Institución.</v>
      </c>
      <c r="M26" s="6" t="str">
        <f>+'Factor 6'!L10</f>
        <v>Existencia del documento</v>
      </c>
      <c r="N26" s="6" t="str">
        <f>+'Factor 6'!M10</f>
        <v>Equipo de dirección de investigación, Equipo de la Decanatura Académica, 
Coordinadores de investigación de unidades académicas
Recursos tecnológicos</v>
      </c>
      <c r="O26" s="156">
        <f>+'Factor 6'!N10</f>
        <v>44936</v>
      </c>
      <c r="P26" s="156">
        <f>+'Factor 6'!O10</f>
        <v>45278</v>
      </c>
      <c r="Q26" s="6" t="str">
        <f>+'Factor 6'!P10</f>
        <v>Director de investigación</v>
      </c>
      <c r="R26" s="6" t="str">
        <f>+'Factor 6'!Q10</f>
        <v>Investigación, innovación y extensión</v>
      </c>
    </row>
    <row r="27" spans="1:18" ht="15.75" customHeight="1" x14ac:dyDescent="0.25">
      <c r="A27" s="6" t="s">
        <v>531</v>
      </c>
      <c r="B27" s="6" t="str">
        <f>+'Factor 6'!A11</f>
        <v>Eje 1. Universidad fundamentada en los principios de la doctrina de Cristo que desarrolla en su comunidad universitaria la estudiosidad, con el fin de alcanzar las competencias necesarias para afrontar los desafíos del entorno globalizado, diverso y competitivo.</v>
      </c>
      <c r="C27" s="6" t="str">
        <f>+'Factor 6'!B11</f>
        <v>1.4) Desarrollo de estrategias pedagógicas y curriculares que fortalezcan las competencias investigativas, analíticas, multiculturales y de emprendimiento de la comunidad académica con un enfoque multidisciplinar y social.</v>
      </c>
      <c r="D27" s="6" t="str">
        <f>+'Factor 6'!C11</f>
        <v>1,4-Desarrollar habilidades y competencias blandas, multiculturales, analíticas y de emprendimiento en los currículos de los programas. (CP)</v>
      </c>
      <c r="E27" s="6" t="str">
        <f>+'Factor 6'!D11</f>
        <v>Característica No. 21. Formación para la investigación, creación e innovación.</v>
      </c>
      <c r="F27" s="6" t="str">
        <f>+'Factor 6'!E11</f>
        <v>Fortalecer el desarrollo de la competencia investigativa, resultados de aprendizaje y estrategias de evaluación para la formación investigativa (21.f,g)</v>
      </c>
      <c r="G27" s="6" t="str">
        <f>+'Factor 6'!F11</f>
        <v xml:space="preserve">Definir los criterios de evaluación de la competencia investigativa y resultados de aprendizaje, como mecanismo de evaluación permanente y mejora continua de proceso para la toma de decisiones en los programas académicos y programas de formación investigativa
</v>
      </c>
      <c r="H27" s="6" t="str">
        <f>+'Factor 6'!G11</f>
        <v>Definir los criterios y mecanismos de evaluación para desarrollar la competencia investigativa de los estudiantes y los resultados de aprendizaje esperados en los planes de estudios y programas de formación investigativa de la institución</v>
      </c>
      <c r="I27" s="6" t="str">
        <f>+'Factor 6'!H11</f>
        <v>SI</v>
      </c>
      <c r="J27" s="6" t="str">
        <f>+'Factor 6'!I11</f>
        <v>NO</v>
      </c>
      <c r="K27" s="6">
        <f>+'Factor 6'!J11</f>
        <v>0.17</v>
      </c>
      <c r="L27" s="6" t="str">
        <f>+'Factor 6'!K11</f>
        <v xml:space="preserve">Documento que incluya las estrategias y mecanismos de evaluación de la competencia investigativa, resultados de aprendizaje obtenidos en los programas académicos y programas de formación investigativa </v>
      </c>
      <c r="M27" s="6" t="str">
        <f>+'Factor 6'!L11</f>
        <v>Existencia del documento</v>
      </c>
      <c r="N27" s="6" t="str">
        <f>+'Factor 6'!M11</f>
        <v>Equipo de dirección de investigación, Equipo de la Decanatura Académica, 
Coordinadores de investigación de unidades académicas
Recursos tecnológicos</v>
      </c>
      <c r="O27" s="156">
        <f>+'Factor 6'!N11</f>
        <v>45301</v>
      </c>
      <c r="P27" s="156">
        <f>+'Factor 6'!O11</f>
        <v>45644</v>
      </c>
      <c r="Q27" s="6" t="str">
        <f>+'Factor 6'!P11</f>
        <v>Director de investigación</v>
      </c>
      <c r="R27" s="6" t="str">
        <f>+'Factor 6'!Q11</f>
        <v>Investigación, innovación y extensión</v>
      </c>
    </row>
    <row r="28" spans="1:18" ht="15.75" customHeight="1" x14ac:dyDescent="0.25">
      <c r="A28" s="6" t="s">
        <v>531</v>
      </c>
      <c r="B28" s="6">
        <f>+'Factor 6'!A12</f>
        <v>0</v>
      </c>
      <c r="C28" s="6">
        <f>+'Factor 6'!B12</f>
        <v>0</v>
      </c>
      <c r="D28" s="6">
        <f>+'Factor 6'!C12</f>
        <v>0</v>
      </c>
      <c r="E28" s="6" t="str">
        <f>+'Factor 6'!D12</f>
        <v>Característica No. 22. Investigación, desarrollo tecnológico, innovación y creación.</v>
      </c>
      <c r="F28" s="6" t="str">
        <f>+'Factor 6'!E12</f>
        <v>Fortalecer la acreditación de la productividad académica, científica y tecnológica mediante procesos de transferencia (articula el hallazgo del aspecto 22L)</v>
      </c>
      <c r="G28" s="6" t="str">
        <f>+'Factor 6'!F12</f>
        <v>Promover el desarrollo de actividades y proyectos de investigación aplicada, trabajo en comunidad o sector productivo, que permitan generar resultados potencialmente transferibles</v>
      </c>
      <c r="H28" s="6" t="str">
        <f>+'Factor 6'!G12</f>
        <v>Promover el desarrollo de actividades y proyectos de investigación aplicada, trabajo en comunidad o sector productivo, que permitan generar resultados potencialmente transferibles. Fortalecer la formación de los profesores en procesos de transferencia. Fortalecer la definición y aplicación de un régimen de propiedad intelectual y de explotación comercial de los resultados de investigación</v>
      </c>
      <c r="I28" s="6" t="str">
        <f>+'Factor 6'!H12</f>
        <v>NO</v>
      </c>
      <c r="J28" s="6" t="str">
        <f>+'Factor 6'!I12</f>
        <v>NO</v>
      </c>
      <c r="K28" s="6">
        <f>+'Factor 6'!J12</f>
        <v>0.17</v>
      </c>
      <c r="L28" s="6" t="str">
        <f>+'Factor 6'!K12</f>
        <v>Documento con las estrategias y mecanismos que promuevan el desarrollo de actividades de investigación aplicada, trabajo en comunidad o sector productivo.</v>
      </c>
      <c r="M28" s="6" t="str">
        <f>+'Factor 6'!L12</f>
        <v>Existencia del documento</v>
      </c>
      <c r="N28" s="6" t="str">
        <f>+'Factor 6'!M12</f>
        <v>Equipo de dirección de investigación
Coordinadores de investigación de unidades académicas
Recursos tecnológicos</v>
      </c>
      <c r="O28" s="156">
        <f>+'Factor 6'!N12</f>
        <v>44936</v>
      </c>
      <c r="P28" s="156">
        <f>+'Factor 6'!O12</f>
        <v>45278</v>
      </c>
      <c r="Q28" s="6" t="str">
        <f>+'Factor 6'!P12</f>
        <v>Director de investigación</v>
      </c>
      <c r="R28" s="6" t="str">
        <f>+'Factor 6'!Q12</f>
        <v>Investigación, innovación y extensión</v>
      </c>
    </row>
    <row r="29" spans="1:18" ht="15.75" customHeight="1" x14ac:dyDescent="0.25">
      <c r="A29" s="6" t="s">
        <v>531</v>
      </c>
      <c r="B29" s="6" t="str">
        <f>+'Factor 6'!A13</f>
        <v>Eje 4. Universidad ágil e interconectada, que aporta soluciones eficaces y sostenibles para resolver problemas de la sociedad y del medio ambiente</v>
      </c>
      <c r="C29" s="6" t="str">
        <f>+'Factor 6'!B13</f>
        <v>4.1) Fortalecimiento de la participación de la Universidad en la solución de problemas de interés nacional e internacional, mediante la investigación aplicada, el trabajo multidisciplinar, la oferta de servicios de transferencia, asesoría, consultoría y capacitación, promoviendo espacios de trabajo colaborativo, la innovación abierta y la co creación.</v>
      </c>
      <c r="D29" s="6" t="str">
        <f>+'Factor 6'!C13</f>
        <v>4,1-Focalizar las prioridades de investigación aplicada en los problemas nacionales, mediante el trabajo colaborativo e intersectorial. (CP)</v>
      </c>
      <c r="E29" s="6" t="str">
        <f>+'Factor 6'!D13</f>
        <v>Característica No. 22. Investigación, desarrollo tecnológico, innovación y creación.</v>
      </c>
      <c r="F29" s="6" t="str">
        <f>+'Factor 6'!E13</f>
        <v>Fortalecer la acreditación de la productividad académica, científica y tecnológica mediante procesos de transferencia (articula el hallazgo del aspecto 22L)</v>
      </c>
      <c r="G29" s="6" t="str">
        <f>+'Factor 6'!F13</f>
        <v>Promover el desarrollo de actividades y proyectos de investigación aplicada, trabajo en comunidad o sector productivo, que permitan generar resultados potencialmente transferibles</v>
      </c>
      <c r="H29" s="6" t="str">
        <f>+'Factor 6'!G13</f>
        <v>Promover el desarrollo de actividades y proyectos de investigación aplicada, trabajo en comunidad o sector productivo, que permitan generar resultados potencialmente transferibles. Fortalecer la formación de los profesores en procesos de transferencia. Fortalecer la definición y aplicación de un régimen de propiedad intelectual y de explotación comercial de los resultados de investigación</v>
      </c>
      <c r="I29" s="6" t="str">
        <f>+'Factor 6'!H13</f>
        <v>SI</v>
      </c>
      <c r="J29" s="6" t="str">
        <f>+'Factor 6'!I13</f>
        <v>SI</v>
      </c>
      <c r="K29" s="6">
        <f>+'Factor 6'!J13</f>
        <v>0.16</v>
      </c>
      <c r="L29" s="6" t="str">
        <f>+'Factor 6'!K13</f>
        <v>75% de los proyectos de investigación son proyectos de investigación aplicada, trabajan con comunidad o con el sector productivo, cada año.</v>
      </c>
      <c r="M29" s="6" t="str">
        <f>+'Factor 6'!L13</f>
        <v>(Número de proyectos de investigación aplicada, trabajan con comunidad o con el sector productivo / Número Total de Proyectos) *100</v>
      </c>
      <c r="N29" s="6" t="str">
        <f>+'Factor 6'!M13</f>
        <v>Equipo de dirección de investigación
Coordinadores de investigación de unidades académicas
Recursos tecnológicos</v>
      </c>
      <c r="O29" s="156">
        <f>+'Factor 6'!N13</f>
        <v>44936</v>
      </c>
      <c r="P29" s="156">
        <f>+'Factor 6'!O13</f>
        <v>46009</v>
      </c>
      <c r="Q29" s="6" t="str">
        <f>+'Factor 6'!P13</f>
        <v>Director de investigación</v>
      </c>
      <c r="R29" s="6" t="str">
        <f>+'Factor 6'!Q13</f>
        <v>Investigación, innovación y extensión</v>
      </c>
    </row>
    <row r="30" spans="1:18" ht="15.75" customHeight="1" x14ac:dyDescent="0.25">
      <c r="A30" s="6" t="s">
        <v>531</v>
      </c>
      <c r="B30" s="6" t="str">
        <f>+'Factor 6'!A14</f>
        <v>Eje. Diseminación de Resultados, Promoción y Visibilidad (DPV)</v>
      </c>
      <c r="C30" s="6" t="str">
        <f>+'Factor 6'!B14</f>
        <v>DPV.1) Incremento de la visibilidad de los aportes institucionales a la sociedad, al medio ambiente y a la comunidad universitaria, desde su naturaleza misional, servicios y resultados académicos e investigativos y programas de responsabilidad social.</v>
      </c>
      <c r="D30" s="6" t="str">
        <f>+'Factor 6'!C14</f>
        <v>DPV 1-Posicionar el cuerpo académico institucional desde su producción intelectual a escala nacional e internacional. (MP)</v>
      </c>
      <c r="E30" s="6" t="str">
        <f>+'Factor 6'!D14</f>
        <v>Característica No. 22. Investigación, desarrollo tecnológico, innovación y creación.</v>
      </c>
      <c r="F30" s="6" t="str">
        <f>+'Factor 6'!E14</f>
        <v>Fortalecer el registro y visibilización de los reconocimientos obtenidos por los profesores, de parte de instituciones de prestigio académico.</v>
      </c>
      <c r="G30" s="6" t="str">
        <f>+'Factor 6'!F14</f>
        <v>Establecer lineamientos para la sistematización, evaluación y divulgación de los reconocimientos que los profesores obtienen por entidades externas.</v>
      </c>
      <c r="H30" s="6" t="str">
        <f>+'Factor 6'!G14</f>
        <v>Establecer lineamientos para recolectar la información, evaluar su pertinencia y divulgar los reconocimientos que los profesores obtienen por entidades externas, a nivel de docencia, investigación y extensión.</v>
      </c>
      <c r="I30" s="6" t="str">
        <f>+'Factor 6'!H14</f>
        <v>SI</v>
      </c>
      <c r="J30" s="6" t="str">
        <f>+'Factor 6'!I14</f>
        <v>NO</v>
      </c>
      <c r="K30" s="6">
        <f>+'Factor 6'!J14</f>
        <v>0.16</v>
      </c>
      <c r="L30" s="6" t="str">
        <f>+'Factor 6'!K14</f>
        <v>Documento institucional con lineamientos para la sistematización, evaluación y divulgación de los logros obtenidos por los profesores, en entidades externas, aprobado e implementado.</v>
      </c>
      <c r="M30" s="6" t="str">
        <f>+'Factor 6'!L14</f>
        <v>Existencia del documento</v>
      </c>
      <c r="N30" s="6" t="str">
        <f>+'Factor 6'!M14</f>
        <v xml:space="preserve">Equipo de Vicerrectoría académica.
Equipo de Dirección de Investigación
Equipo de Dirección de Extensión.
Equipo de trabajo de DGTH
</v>
      </c>
      <c r="O30" s="156">
        <f>+'Factor 6'!N14</f>
        <v>44936</v>
      </c>
      <c r="P30" s="156">
        <f>+'Factor 6'!O14</f>
        <v>45278</v>
      </c>
      <c r="Q30" s="6" t="str">
        <f>+'Factor 6'!P14</f>
        <v>Decano Académico</v>
      </c>
      <c r="R30" s="6" t="str">
        <f>+'Factor 6'!Q14</f>
        <v>Investigación, innovación y extensión</v>
      </c>
    </row>
    <row r="31" spans="1:18" ht="15.75" customHeight="1" x14ac:dyDescent="0.25">
      <c r="A31" s="155" t="s">
        <v>532</v>
      </c>
      <c r="B31" t="str">
        <f>+'Factor 7'!A9</f>
        <v>Eje. Diseminación de Resultados, Promoción y Visibilidad (DPV)</v>
      </c>
      <c r="C31" s="151" t="str">
        <f>+'Factor 7'!B9</f>
        <v>DPV.2) Innovación en los procesos y mecanismos digitales de comunicación e interacción de la comunidad universitaria con los servicios, noticias e información de interés institucional.</v>
      </c>
      <c r="D31" s="151" t="str">
        <f>+'Factor 7'!C9</f>
        <v>DPV 2-Crear y fortalecer los medios de comunicación e interacción digital con la comunidad universitaria. (LP)</v>
      </c>
      <c r="E31" s="151" t="str">
        <f>+'Factor 7'!D9</f>
        <v>Característica No. 23. Institución y entorno.</v>
      </c>
      <c r="F31" s="151" t="str">
        <f>+'Factor 7'!E9</f>
        <v>Mejorar los mecanismos para informar a la comunidad universitaria los aportes, acciones y resultados que se realizan desde la Institución en el marco de los programas de responsabilidad social.</v>
      </c>
      <c r="G31" s="151" t="str">
        <f>+'Factor 7'!F9</f>
        <v>Desarrollar piezas de comunicación visual con los resultados de los programas de responsabilidad social, en donde se informe exclusivamente, sobre el desarrollo de estos.</v>
      </c>
      <c r="H31" s="151" t="str">
        <f>+'Factor 7'!G9</f>
        <v xml:space="preserve">Desarrollar boletines y cápsulas audiovisuales con los resultados de los Programas de Responsabilidad Social </v>
      </c>
      <c r="I31" s="151" t="str">
        <f>+'Factor 7'!H9</f>
        <v>SI</v>
      </c>
      <c r="J31" s="151" t="str">
        <f>+'Factor 7'!I9</f>
        <v>SI</v>
      </c>
      <c r="K31" s="151">
        <f>+'Factor 7'!J9</f>
        <v>0.2</v>
      </c>
      <c r="L31" s="151" t="str">
        <f>+'Factor 7'!K9</f>
        <v>Un boletín semestral y una cápsula audiovisual trimestralmente</v>
      </c>
      <c r="M31" s="151" t="str">
        <f>+'Factor 7'!L9</f>
        <v>(Número de boletines  y cápsulas audiovisuales emitidas por periodo de medición) / 3</v>
      </c>
      <c r="N31" s="151" t="str">
        <f>+'Factor 7'!M9</f>
        <v>Equipo de trabajo de la dirección de Extensión
Coordinador de responsabilidad social 
Dirección de comunicaciones y mercadeo
Delegados de unidad académicas</v>
      </c>
      <c r="O31" s="157">
        <f>+'Factor 7'!N9</f>
        <v>44936</v>
      </c>
      <c r="P31" s="157">
        <f>+'Factor 7'!O9</f>
        <v>46009</v>
      </c>
      <c r="Q31" s="151" t="str">
        <f>+'Factor 7'!P9</f>
        <v xml:space="preserve">Coordinador de responsabilidad social </v>
      </c>
      <c r="R31" s="151" t="str">
        <f>+'Factor 7'!Q9</f>
        <v>Organización y gestión académico administrativa</v>
      </c>
    </row>
    <row r="32" spans="1:18" ht="15.75" customHeight="1" x14ac:dyDescent="0.25">
      <c r="A32" s="155" t="s">
        <v>532</v>
      </c>
      <c r="B32" s="151">
        <f>+'Factor 7'!A10</f>
        <v>0</v>
      </c>
      <c r="C32" s="151">
        <f>+'Factor 7'!B10</f>
        <v>0</v>
      </c>
      <c r="D32" s="151">
        <f>+'Factor 7'!C10</f>
        <v>0</v>
      </c>
      <c r="E32" s="151" t="str">
        <f>+'Factor 7'!D10</f>
        <v>Característica No. 23. Institución y entorno.</v>
      </c>
      <c r="F32" s="151" t="str">
        <f>+'Factor 7'!E10</f>
        <v>Fortalecer el procedimiento de sistematización, registro, consolidación y muestra de resultados de los programas de responsabilidad social universitaria que, aportan a productos de investigación, de desarrollo tecnológico y de extensión o proyección social.</v>
      </c>
      <c r="G32" s="151" t="str">
        <f>+'Factor 7'!F10</f>
        <v>Implementar mecanismos para sistematizar los resultados de los programas de responsabilidad social universitaria que, aportan a productos de investigación, de desarrollo tecnológico y de extensión o proyección social.</v>
      </c>
      <c r="H32" s="151" t="str">
        <f>+'Factor 7'!G10</f>
        <v>Definir instrumentos, procesos y procedimientos para la recolección y sistematización de los resultados de los programas  de responsabilidad social e implementar dichos instrumentos y procesos.</v>
      </c>
      <c r="I32" s="151" t="str">
        <f>+'Factor 7'!H10</f>
        <v>NO</v>
      </c>
      <c r="J32" s="151" t="str">
        <f>+'Factor 7'!I10</f>
        <v>SI</v>
      </c>
      <c r="K32" s="151">
        <f>+'Factor 7'!J10</f>
        <v>0.2</v>
      </c>
      <c r="L32" s="151" t="str">
        <f>+'Factor 7'!K10</f>
        <v>Base de datos con la sistematización de los resultados de los programas de responsabilidad social, según los procesos y procedimientos documentados.</v>
      </c>
      <c r="M32" s="151" t="str">
        <f>+'Factor 7'!L10</f>
        <v>Base de datos actualizada semestralmente.</v>
      </c>
      <c r="N32" s="151" t="str">
        <f>+'Factor 7'!M10</f>
        <v>Equipo de trabajo de la dirección de Extensión
Coordinador de responsabilidad social 
Delegados de unidad académicas</v>
      </c>
      <c r="O32" s="157">
        <f>+'Factor 7'!N10</f>
        <v>45078</v>
      </c>
      <c r="P32" s="157">
        <f>+'Factor 7'!O10</f>
        <v>46009</v>
      </c>
      <c r="Q32" s="151" t="str">
        <f>+'Factor 7'!P10</f>
        <v xml:space="preserve">Coordinador de responsabilidad social </v>
      </c>
      <c r="R32" s="151" t="str">
        <f>+'Factor 7'!Q10</f>
        <v>Organización y gestión académico administrativa</v>
      </c>
    </row>
    <row r="33" spans="1:18" ht="15.75" customHeight="1" x14ac:dyDescent="0.25">
      <c r="A33" s="155" t="s">
        <v>532</v>
      </c>
      <c r="B33" s="151" t="str">
        <f>+'Factor 7'!A11</f>
        <v>Eje 2. Universidad que fomenta el desarrollo económico, ampliando las posibilidades de crecimiento personal y de ingresos de la comunidad universitaria, mediante sinergias institucionales con los demás actores de la sociedad.</v>
      </c>
      <c r="C33" s="151" t="str">
        <f>+'Factor 7'!B11</f>
        <v>2.3) Fortalecimiento de los índices de empleabilidad y de la cultura emprendedora de estudiantes y egresados de la universidad con el apoyo de aliados institucionales para cada disciplina.</v>
      </c>
      <c r="D33" s="151" t="str">
        <f>+'Factor 7'!C11</f>
        <v>2,3-Establecer alianzas estratégicas y de inversión con instituciones, empresas y el gobierno, a fin de potenciar e incentivar el emprendimiento dentro y fuera de la universidad. (LP)</v>
      </c>
      <c r="E33" s="151" t="str">
        <f>+'Factor 7'!D11</f>
        <v>Característica No. 23. Institución y entorno.</v>
      </c>
      <c r="F33" s="151" t="str">
        <f>+'Factor 7'!E11</f>
        <v>Fortalecer los mecanismos de evaluación de las actividades y servicios de extensión (educación continua y emprendimiento) y transferencia de tecnología que, posibiliten la incorporación de criterios de medición de impacto.
Patentes y transferencias</v>
      </c>
      <c r="G33" s="151" t="str">
        <f>+'Factor 7'!F11</f>
        <v>Diseñar e implementar los criterios de medición de impacto para las actividades lideradas por las áreas de educación continua y emprendimiento.
Patentes y transferencias</v>
      </c>
      <c r="H33" s="151" t="str">
        <f>+'Factor 7'!G11</f>
        <v xml:space="preserve">Elaborar un documento que brinde herramientas para una próxima medición del impacto  que las actividades de educación continua y emprendimiento generan e implementarlos. </v>
      </c>
      <c r="I33" s="151" t="str">
        <f>+'Factor 7'!H11</f>
        <v>SI</v>
      </c>
      <c r="J33" s="151" t="str">
        <f>+'Factor 7'!I11</f>
        <v>NO</v>
      </c>
      <c r="K33" s="151">
        <f>+'Factor 7'!J11</f>
        <v>0.3</v>
      </c>
      <c r="L33" s="151" t="str">
        <f>+'Factor 7'!K11</f>
        <v>Adelantar al menos una medición del impacto de las actividades de educación continua y emprendimiento.</v>
      </c>
      <c r="M33" s="151" t="str">
        <f>+'Factor 7'!L11</f>
        <v>Informe de medición</v>
      </c>
      <c r="N33" s="151" t="str">
        <f>+'Factor 7'!M11</f>
        <v>Equipo de trabajo de la dirección de Extensión</v>
      </c>
      <c r="O33" s="157">
        <f>+'Factor 7'!N11</f>
        <v>45667</v>
      </c>
      <c r="P33" s="157">
        <f>+'Factor 7'!O11</f>
        <v>46009</v>
      </c>
      <c r="Q33" s="151" t="str">
        <f>+'Factor 7'!P11</f>
        <v>Director de Extensión</v>
      </c>
      <c r="R33" s="151" t="str">
        <f>+'Factor 7'!Q11</f>
        <v>Investigación, innovación y extensión</v>
      </c>
    </row>
    <row r="34" spans="1:18" ht="15.75" customHeight="1" x14ac:dyDescent="0.25">
      <c r="A34" s="155" t="s">
        <v>532</v>
      </c>
      <c r="B34" s="151">
        <f>+'Factor 7'!A12</f>
        <v>0</v>
      </c>
      <c r="C34" s="151">
        <f>+'Factor 7'!B12</f>
        <v>0</v>
      </c>
      <c r="D34" s="151">
        <f>+'Factor 7'!C12</f>
        <v>0</v>
      </c>
      <c r="E34" s="151" t="str">
        <f>+'Factor 7'!D12</f>
        <v>Característica No. 23. Institución y entorno.</v>
      </c>
      <c r="F34" s="151" t="str">
        <f>+'Factor 7'!E12</f>
        <v>Fortalecer el proceso de seguimiento y evaluación de prácticas y pasantías de los programas académicos, que permita conocer el desempeño de los estudiantes y la pertinencia de la práctica, así como, la  percepción de las empresas para la toma de decisiones.</v>
      </c>
      <c r="G34" s="151" t="str">
        <f>+'Factor 7'!F12</f>
        <v>Diseñar e implementar mecanismos institucionales para el seguimiento y evaluación de las prácticas que realizan los estudiantes en los diferentes programas académicos.</v>
      </c>
      <c r="H34" s="151" t="str">
        <f>+'Factor 7'!G12</f>
        <v>Diseñar mecanismos institucionales para el seguimiento y evaluación de las prácticas, soportados en los sistemas de información.</v>
      </c>
      <c r="I34" s="151" t="str">
        <f>+'Factor 7'!H12</f>
        <v>NO</v>
      </c>
      <c r="J34" s="151" t="str">
        <f>+'Factor 7'!I12</f>
        <v>NO</v>
      </c>
      <c r="K34" s="151">
        <f>+'Factor 7'!J12</f>
        <v>0.2</v>
      </c>
      <c r="L34" s="151" t="str">
        <f>+'Factor 7'!K12</f>
        <v xml:space="preserve">Herramienta tecnológica institucional para el seguimiento y evaluación de prácticas </v>
      </c>
      <c r="M34" s="151" t="str">
        <f>+'Factor 7'!L12</f>
        <v>Existencia de la herramienta, en funcionamiento</v>
      </c>
      <c r="N34" s="151" t="str">
        <f>+'Factor 7'!M12</f>
        <v>Equipo de trabajo de la dirección de Extensión
Equipo de trabajo de Centro de Servicios Informáticos</v>
      </c>
      <c r="O34" s="157">
        <f>+'Factor 7'!N12</f>
        <v>45301</v>
      </c>
      <c r="P34" s="157">
        <f>+'Factor 7'!O12</f>
        <v>45838</v>
      </c>
      <c r="Q34" s="151" t="str">
        <f>+'Factor 7'!P12</f>
        <v>Director de Extensión</v>
      </c>
      <c r="R34" s="151" t="str">
        <f>+'Factor 7'!Q12</f>
        <v>Desarrollo tecnológico</v>
      </c>
    </row>
    <row r="35" spans="1:18" ht="15.75" customHeight="1" x14ac:dyDescent="0.25">
      <c r="A35" s="155" t="s">
        <v>532</v>
      </c>
      <c r="B35" s="151">
        <f>+'Factor 7'!A13</f>
        <v>0</v>
      </c>
      <c r="C35" s="151">
        <f>+'Factor 7'!B13</f>
        <v>0</v>
      </c>
      <c r="D35" s="151">
        <f>+'Factor 7'!C13</f>
        <v>0</v>
      </c>
      <c r="E35" s="151" t="str">
        <f>+'Factor 7'!D13</f>
        <v>Característica No. 24. Impacto cultural y artístico.</v>
      </c>
      <c r="F35" s="151" t="str">
        <f>+'Factor 7'!E13</f>
        <v xml:space="preserve">Fortalecer los mecanismos de socialización institucional que posibiliten mayor sensibilización hacia la comunidad universitaria con relación al patrimonio arquitectónico y cultural de la universidad  </v>
      </c>
      <c r="G35" s="151" t="str">
        <f>+'Factor 7'!F13</f>
        <v xml:space="preserve">Desarrollar una pieza de comunicación visual que focalice en el cuidado el interés institucional por la protección del patrimonio arquitectónico y cultural. </v>
      </c>
      <c r="H35" s="151" t="str">
        <f>+'Factor 7'!G13</f>
        <v>Desarrollar una pieza audiovisual que permita a los miembros de la comunidad universitaria reconocer la importancia y cuidado del patrimonio arquitectónico y cultural de la universidad.</v>
      </c>
      <c r="I35" s="151" t="str">
        <f>+'Factor 7'!H13</f>
        <v>NO</v>
      </c>
      <c r="J35" s="151" t="str">
        <f>+'Factor 7'!I13</f>
        <v>NO</v>
      </c>
      <c r="K35" s="151">
        <f>+'Factor 7'!J13</f>
        <v>0.1</v>
      </c>
      <c r="L35" s="151" t="str">
        <f>+'Factor 7'!K13</f>
        <v xml:space="preserve">Una pieza de comunicación audiovisual </v>
      </c>
      <c r="M35" s="151" t="str">
        <f>+'Factor 7'!L13</f>
        <v>Pieza publicada</v>
      </c>
      <c r="N35" s="151" t="str">
        <f>+'Factor 7'!M13</f>
        <v>Equipo de trabajo de la dirección de Extensión
Equipo de trabajo de dirección de servicios generales 
Dirección de comunicaciones y mercadeo</v>
      </c>
      <c r="O35" s="157">
        <f>+'Factor 7'!N13</f>
        <v>45078</v>
      </c>
      <c r="P35" s="157">
        <f>+'Factor 7'!O13</f>
        <v>45644</v>
      </c>
      <c r="Q35" s="151" t="str">
        <f>+'Factor 7'!P13</f>
        <v>Director de División de Servicios Generales</v>
      </c>
      <c r="R35" s="151" t="str">
        <f>+'Factor 7'!Q13</f>
        <v>Organización y gestión académico administrativa</v>
      </c>
    </row>
    <row r="36" spans="1:18" ht="15.75" customHeight="1" x14ac:dyDescent="0.25">
      <c r="A36" s="155" t="s">
        <v>533</v>
      </c>
      <c r="B36" s="151" t="str">
        <f>+'Factor 8'!A9</f>
        <v>Eje 1. Universidad fundamentada en los principios de la doctrina de Cristo que desarrolla en su comunidad universitaria la estudiosidad, con el fin de alcanzar las competencias necesarias para afrontar los desafíos del entorno globalizado, diverso y competitivo.</v>
      </c>
      <c r="C36" s="151" t="str">
        <f>+'Factor 8'!B9</f>
        <v>1.4) Desarrollo de estrategias pedagógicas y curriculares que fortalezcan las competencias investigativas, analíticas, multiculturales y de emprendimiento de la comunidad académica con un enfoque multidisciplinar y social.</v>
      </c>
      <c r="D36" s="151" t="str">
        <f>+'Factor 8'!C9</f>
        <v>1,4-Desarrollar habilidades y competencias blandas, multiculturales, analíticas y de emprendimiento en los currículos de los programas. (CP)</v>
      </c>
      <c r="E36" s="151" t="str">
        <f>+'Factor 8'!D9</f>
        <v xml:space="preserve">Característica No. 25. Inserción de la institución en contextos académicos nacionales e internacionales. </v>
      </c>
      <c r="F36" s="151" t="str">
        <f>+'Factor 8'!E9</f>
        <v xml:space="preserve">Fortalecer la interacción de la Universidad con comunidades académicas nacionales e internacionales a partir de la internacionalización del currículo. 
</v>
      </c>
      <c r="G36" s="151" t="str">
        <f>+'Factor 8'!F9</f>
        <v xml:space="preserve">Diseñar un plan de internacionalización del currículo que fortalezca los programas académicos </v>
      </c>
      <c r="H36" s="151" t="str">
        <f>+'Factor 8'!G9</f>
        <v>Diseñar un plan de internacionalización del currículo y acompañar el proceso de implementación en los programas académicos de todos los niveles de formación.</v>
      </c>
      <c r="I36" s="151" t="str">
        <f>+'Factor 8'!H9</f>
        <v>SI</v>
      </c>
      <c r="J36" s="151" t="str">
        <f>+'Factor 8'!I9</f>
        <v>NO</v>
      </c>
      <c r="K36" s="151">
        <f>+'Factor 8'!J9</f>
        <v>0.25</v>
      </c>
      <c r="L36" s="151" t="str">
        <f>+'Factor 8'!K9</f>
        <v>Documento de Plan de internacionalización del currículo</v>
      </c>
      <c r="M36" s="151" t="str">
        <f>+'Factor 8'!L9</f>
        <v>Existencia del documento</v>
      </c>
      <c r="N36" s="151" t="str">
        <f>+'Factor 8'!M9</f>
        <v>Equipo de la dirección de ORII
Equipo de trabajo de Decanatura académica
Recursos financieros</v>
      </c>
      <c r="O36" s="157">
        <f>+'Factor 8'!N9</f>
        <v>44936</v>
      </c>
      <c r="P36" s="157">
        <f>+'Factor 8'!O9</f>
        <v>46009</v>
      </c>
      <c r="Q36" s="151" t="str">
        <f>+'Factor 8'!P9</f>
        <v>Director ORII</v>
      </c>
      <c r="R36" s="151" t="str">
        <f>+'Factor 8'!Q9</f>
        <v>Internacionalización</v>
      </c>
    </row>
    <row r="37" spans="1:18" ht="15.75" customHeight="1" x14ac:dyDescent="0.25">
      <c r="A37" s="155" t="s">
        <v>533</v>
      </c>
      <c r="B37" s="151" t="str">
        <f>+'Factor 8'!A10</f>
        <v>Eje 1. Universidad fundamentada en los principios de la doctrina de Cristo que desarrolla en su comunidad universitaria la estudiosidad, con el fin de alcanzar las competencias necesarias para afrontar los desafíos del entorno globalizado, diverso y competitivo.</v>
      </c>
      <c r="C37" s="151" t="str">
        <f>+'Factor 8'!B10</f>
        <v>1.4) Desarrollo de estrategias pedagógicas y curriculares que fortalezcan las competencias investigativas, analíticas, multiculturales y de emprendimiento de la comunidad académica con un enfoque multidisciplinar y social.</v>
      </c>
      <c r="D37" s="151" t="str">
        <f>+'Factor 8'!C10</f>
        <v>1,4-Desarrollar habilidades y competencias blandas, multiculturales, analíticas y de emprendimiento en los currículos de los programas. (CP)</v>
      </c>
      <c r="E37" s="151" t="str">
        <f>+'Factor 8'!D10</f>
        <v xml:space="preserve">Característica No. 25. Inserción de la institución en contextos académicos nacionales e internacionales. </v>
      </c>
      <c r="F37" s="151" t="str">
        <f>+'Factor 8'!E10</f>
        <v xml:space="preserve">Fortalecer la interacción de la Universidad con comunidades académicas nacionales e internacionales no hispanohablantes
</v>
      </c>
      <c r="G37" s="151" t="str">
        <f>+'Factor 8'!F10</f>
        <v>Diseñar mecanismos para ampliar los servicios de internacionalización en contextos no hispanohablantes.</v>
      </c>
      <c r="H37" s="151" t="str">
        <f>+'Factor 8'!G10</f>
        <v xml:space="preserve">Generar mecanismos que amplíen las posibilidades de internacionalización en los programas académicos, en un segundo idioma. </v>
      </c>
      <c r="I37" s="151" t="str">
        <f>+'Factor 8'!H10</f>
        <v>SI</v>
      </c>
      <c r="J37" s="151" t="str">
        <f>+'Factor 8'!I10</f>
        <v>SI</v>
      </c>
      <c r="K37" s="151">
        <f>+'Factor 8'!J10</f>
        <v>0.25</v>
      </c>
      <c r="L37" s="151" t="str">
        <f>+'Factor 8'!K10</f>
        <v>Portafolio de servicios de internacionalización en contextos no hispanohablantes, anual</v>
      </c>
      <c r="M37" s="151" t="str">
        <f>+'Factor 8'!L10</f>
        <v>Portafolio de servicios publicado, cada año</v>
      </c>
      <c r="N37" s="151" t="str">
        <f>+'Factor 8'!M10</f>
        <v>Equipo de la dirección de ORII
Equipo de trabajo de unidades académicas</v>
      </c>
      <c r="O37" s="157">
        <f>+'Factor 8'!N10</f>
        <v>44936</v>
      </c>
      <c r="P37" s="157">
        <f>+'Factor 8'!O10</f>
        <v>46009</v>
      </c>
      <c r="Q37" s="151" t="str">
        <f>+'Factor 8'!P10</f>
        <v>Director ORII</v>
      </c>
      <c r="R37" s="151" t="str">
        <f>+'Factor 8'!Q10</f>
        <v>Internacionalización</v>
      </c>
    </row>
    <row r="38" spans="1:18" ht="15.75" customHeight="1" x14ac:dyDescent="0.25">
      <c r="A38" s="155" t="s">
        <v>533</v>
      </c>
      <c r="B38" s="151" t="str">
        <f>+'Factor 8'!A11</f>
        <v>Eje 1. Universidad fundamentada en los principios de la doctrina de Cristo que desarrolla en su comunidad universitaria la estudiosidad, con el fin de alcanzar las competencias necesarias para afrontar los desafíos del entorno globalizado, diverso y competitivo.</v>
      </c>
      <c r="C38" s="151" t="str">
        <f>+'Factor 8'!B11</f>
        <v>1.4) Desarrollo de estrategias pedagógicas y curriculares que fortalezcan las competencias investigativas, analíticas, multiculturales y de emprendimiento de la comunidad académica con un enfoque multidisciplinar y social.</v>
      </c>
      <c r="D38" s="151" t="str">
        <f>+'Factor 8'!C11</f>
        <v>1,4-Desarrollar habilidades y competencias blandas, multiculturales, analíticas y de emprendimiento en los currículos de los programas. (CP)</v>
      </c>
      <c r="E38" s="151" t="str">
        <f>+'Factor 8'!D11</f>
        <v>Característica No. 26. Relaciones externas de profesores y estudiantes.</v>
      </c>
      <c r="F38" s="151" t="str">
        <f>+'Factor 8'!E11</f>
        <v xml:space="preserve">Mejorar la sistematización y consolidación de los resultados de la evaluación de los procesos de internacionalización. 
</v>
      </c>
      <c r="G38" s="151" t="str">
        <f>+'Factor 8'!F11</f>
        <v>Implementar mecanismos de evaluación, medición y seguimiento de los procesos institucionales de internacionalización</v>
      </c>
      <c r="H38" s="151" t="str">
        <f>+'Factor 8'!G11</f>
        <v>Diseñar e implementar el plan para la medición de la internacionalización</v>
      </c>
      <c r="I38" s="151" t="str">
        <f>+'Factor 8'!H11</f>
        <v>SI</v>
      </c>
      <c r="J38" s="151" t="str">
        <f>+'Factor 8'!I11</f>
        <v>SI</v>
      </c>
      <c r="K38" s="151">
        <f>+'Factor 8'!J11</f>
        <v>0.25</v>
      </c>
      <c r="L38" s="151" t="str">
        <f>+'Factor 8'!K11</f>
        <v>Implementar el plan de medición de los procesos de internacionalización, a  los participantes de movilidad cada año.</v>
      </c>
      <c r="M38" s="151" t="str">
        <f>+'Factor 8'!L11</f>
        <v>Informe de resultados anual</v>
      </c>
      <c r="N38" s="151" t="str">
        <f>+'Factor 8'!M11</f>
        <v>Equipo de la dirección de ORII
Equipo de trabajo de unidades académicas</v>
      </c>
      <c r="O38" s="157">
        <f>+'Factor 8'!N11</f>
        <v>44936</v>
      </c>
      <c r="P38" s="157">
        <f>+'Factor 8'!O11</f>
        <v>46009</v>
      </c>
      <c r="Q38" s="151" t="str">
        <f>+'Factor 8'!P11</f>
        <v>Director ORII</v>
      </c>
      <c r="R38" s="151" t="str">
        <f>+'Factor 8'!Q11</f>
        <v>Internacionalización</v>
      </c>
    </row>
    <row r="39" spans="1:18" ht="15.75" customHeight="1" x14ac:dyDescent="0.25">
      <c r="A39" s="155" t="s">
        <v>533</v>
      </c>
      <c r="B39" s="151" t="str">
        <f>+'Factor 8'!A12</f>
        <v>Eje 1. Universidad fundamentada en los principios de la doctrina de Cristo que desarrolla en su comunidad universitaria la estudiosidad, con el fin de alcanzar las competencias necesarias para afrontar los desafíos del entorno globalizado, diverso y competitivo.</v>
      </c>
      <c r="C39" s="151" t="str">
        <f>+'Factor 8'!B12</f>
        <v>1.4) Desarrollo de estrategias pedagógicas y curriculares que fortalezcan las competencias investigativas, analíticas, multiculturales y de emprendimiento de la comunidad académica con un enfoque multidisciplinar y social.</v>
      </c>
      <c r="D39" s="151" t="str">
        <f>+'Factor 8'!C12</f>
        <v>1,4-Desarrollar habilidades y competencias blandas, multiculturales, analíticas y de emprendimiento en los currículos de los programas. (CP)</v>
      </c>
      <c r="E39" s="151" t="str">
        <f>+'Factor 8'!D12</f>
        <v>Característica No. 26. Relaciones externas de profesores y estudiantes.</v>
      </c>
      <c r="F39" s="151" t="str">
        <f>+'Factor 8'!E12</f>
        <v xml:space="preserve">Mejorar la sistematización y consolidación de los resultados de la evaluación de los procesos de internacionalización. 
</v>
      </c>
      <c r="G39" s="151" t="str">
        <f>+'Factor 8'!F12</f>
        <v>Implementar mecanismos de evaluación, medición y seguimiento de los procesos de formación de los estudiantes, derivados de la homologación o reconocimiento de cursos con otras instituciones</v>
      </c>
      <c r="H39" s="151" t="str">
        <f>+'Factor 8'!G12</f>
        <v>Diseñar e implementar el plan para la medición de la internacionalización</v>
      </c>
      <c r="I39" s="151" t="str">
        <f>+'Factor 8'!H12</f>
        <v>SI</v>
      </c>
      <c r="J39" s="151" t="str">
        <f>+'Factor 8'!I12</f>
        <v>SI</v>
      </c>
      <c r="K39" s="151">
        <f>+'Factor 8'!J12</f>
        <v>0.25</v>
      </c>
      <c r="L39" s="151" t="str">
        <f>+'Factor 8'!K12</f>
        <v>Implementar el plan de medición de los procesos de formación de los estudiantes, derivados de la homologación o reconocimiento de cursos con otras instituciones, cada año</v>
      </c>
      <c r="M39" s="151" t="str">
        <f>+'Factor 8'!L12</f>
        <v>Informe de resultados anual</v>
      </c>
      <c r="N39" s="151" t="str">
        <f>+'Factor 8'!M12</f>
        <v>Equipo de la dirección de ORII
Equipo de trabajo de unidades académicas</v>
      </c>
      <c r="O39" s="157">
        <f>+'Factor 8'!N12</f>
        <v>44936</v>
      </c>
      <c r="P39" s="157">
        <f>+'Factor 8'!O12</f>
        <v>46009</v>
      </c>
      <c r="Q39" s="151" t="str">
        <f>+'Factor 8'!P12</f>
        <v>Director ORII</v>
      </c>
      <c r="R39" s="151" t="str">
        <f>+'Factor 8'!Q12</f>
        <v>Internacionalización</v>
      </c>
    </row>
    <row r="40" spans="1:18" ht="15.75" customHeight="1" x14ac:dyDescent="0.25">
      <c r="A40" s="155" t="s">
        <v>534</v>
      </c>
      <c r="B40" t="str">
        <f>+'Factor 9'!A9</f>
        <v>Eje. Diseminación de Resultados, Promoción y Visibilidad (DPV)</v>
      </c>
      <c r="C40" s="151" t="str">
        <f>+'Factor 9'!B9</f>
        <v>DPV.2) Innovación en los procesos y mecanismos digitales de comunicación e interacción de la comunidad universitaria con los servicios, noticias e información de interés institucional.</v>
      </c>
      <c r="D40" s="151" t="str">
        <f>+'Factor 9'!C9</f>
        <v>DPV 2-Crear y fortalecer los medios de comunicación e interacción digital con la comunidad universitaria. (LP)</v>
      </c>
      <c r="E40" s="151" t="str">
        <f>+'Factor 9'!D9</f>
        <v>Característica No. 27. Estructura y funcionamiento del bienestar institucional.</v>
      </c>
      <c r="F40" s="151" t="str">
        <f>+'Factor 9'!E9</f>
        <v>Fortalecer los mecanismos de divulgación de la oferta diferenciada de Bienestar, los programas y servicios para estudiantes, egresados, docentes y administrativos. (atiende hallazgos de 27 a,b y c)</v>
      </c>
      <c r="G40" s="151" t="str">
        <f>+'Factor 9'!F9</f>
        <v>Generar un espacio de divulgación audiovisual, que permita identificar y divulgar  los programas de bienestar para cada público, así como, los resultados de la ejecución y participación en los mismos.</v>
      </c>
      <c r="H40" s="151" t="str">
        <f>+'Factor 9'!G9</f>
        <v>Gestionar un espacio virtual en las redes sociales más pertinentes, con contenidos propios de los servicios que ofrece Bienestar universitario, segmentando los públicos.</v>
      </c>
      <c r="I40" s="151" t="str">
        <f>+'Factor 9'!H9</f>
        <v>SI</v>
      </c>
      <c r="J40" s="151" t="str">
        <f>+'Factor 9'!I9</f>
        <v>NO</v>
      </c>
      <c r="K40" s="151">
        <f>+'Factor 9'!J9</f>
        <v>0.3</v>
      </c>
      <c r="L40" s="151" t="str">
        <f>+'Factor 9'!K9</f>
        <v>Implementar la estrategia de divulgación basada en redes sociales de los contenidos de bienestar universitario, a partir del segundo periodo del año 2023</v>
      </c>
      <c r="M40" s="151" t="str">
        <f>+'Factor 9'!L9</f>
        <v>Nivel de avance en la implementación de la estrategia</v>
      </c>
      <c r="N40" s="151" t="str">
        <f>+'Factor 9'!M9</f>
        <v>Equipo de trabajo de Dirección de bienestar universitario
Equipo de trabajo de dirección de comunicaciones y mercadeo
Recursos tecnológicos
Recursos de realización y edición de video</v>
      </c>
      <c r="O40" s="157">
        <f>+'Factor 9'!N9</f>
        <v>45078</v>
      </c>
      <c r="P40" s="157">
        <f>+'Factor 9'!O9</f>
        <v>46009</v>
      </c>
      <c r="Q40" s="151" t="str">
        <f>+'Factor 9'!P9</f>
        <v>Director de Bienestar Universitario</v>
      </c>
      <c r="R40" s="151" t="str">
        <f>+'Factor 9'!Q9</f>
        <v>Bienestar institucional de la comunidad educativa</v>
      </c>
    </row>
    <row r="41" spans="1:18" ht="15.75" customHeight="1" x14ac:dyDescent="0.25">
      <c r="A41" s="155" t="s">
        <v>534</v>
      </c>
      <c r="B41" s="151">
        <f>+'Factor 9'!A10</f>
        <v>0</v>
      </c>
      <c r="C41" s="151">
        <f>+'Factor 9'!B10</f>
        <v>0</v>
      </c>
      <c r="D41" s="151">
        <f>+'Factor 9'!C10</f>
        <v>0</v>
      </c>
      <c r="E41" s="151" t="str">
        <f>+'Factor 9'!D10</f>
        <v>Característica No. 27. Estructura y funcionamiento del bienestar institucional.</v>
      </c>
      <c r="F41" s="151" t="str">
        <f>+'Factor 9'!E10</f>
        <v xml:space="preserve">Fortalecer y diversificar los canales y estrategias de divulgación del protocolo de prevención de violencias, así como las estrategias y acciones de inclusión (27.g.j)
</v>
      </c>
      <c r="G41" s="151" t="str">
        <f>+'Factor 9'!F10</f>
        <v>Implementar un plan diversificado de comunicación del plan de prevención y atención de todo tipo de violencias, en medios no convencionales para públicos segmentados.</v>
      </c>
      <c r="H41" s="151" t="str">
        <f>+'Factor 9'!G10</f>
        <v>Implementar estrategias de comunicación y divulgación presenciales y virtuales para fortalecer el conocimiento sobre la prevención y atención de todo tipo de violencias, según las políticas que ha establecido la universidad.</v>
      </c>
      <c r="I41" s="151" t="str">
        <f>+'Factor 9'!H10</f>
        <v>NO</v>
      </c>
      <c r="J41" s="151" t="str">
        <f>+'Factor 9'!I10</f>
        <v>SI</v>
      </c>
      <c r="K41" s="151">
        <f>+'Factor 9'!J10</f>
        <v>0.2</v>
      </c>
      <c r="L41" s="151" t="str">
        <f>+'Factor 9'!K10</f>
        <v>El 70% de cada público de la comunidad académica reconoce los canales y mecanismos para atender y prevenir los casos de violencia en la institución</v>
      </c>
      <c r="M41" s="151" t="str">
        <f>+'Factor 9'!L10</f>
        <v>Porcentaje anual de población de cada público de la comunidad académica que reconoce la estrategia / Total de población activa en el segundo semestre cada año</v>
      </c>
      <c r="N41" s="151" t="str">
        <f>+'Factor 9'!M10</f>
        <v>Equipo de trabajo dirección de bienestar</v>
      </c>
      <c r="O41" s="157">
        <f>+'Factor 9'!N10</f>
        <v>44958</v>
      </c>
      <c r="P41" s="157">
        <f>+'Factor 9'!O10</f>
        <v>46009</v>
      </c>
      <c r="Q41" s="151" t="str">
        <f>+'Factor 9'!P10</f>
        <v>Director de Bienestar Universitario</v>
      </c>
      <c r="R41" s="151" t="str">
        <f>+'Factor 9'!Q10</f>
        <v>Bienestar institucional de la comunidad educativa</v>
      </c>
    </row>
    <row r="42" spans="1:18" ht="15.75" customHeight="1" x14ac:dyDescent="0.25">
      <c r="A42" s="155" t="s">
        <v>534</v>
      </c>
      <c r="B42" s="151">
        <f>+'Factor 9'!A11</f>
        <v>0</v>
      </c>
      <c r="C42" s="151">
        <f>+'Factor 9'!B11</f>
        <v>0</v>
      </c>
      <c r="D42" s="151">
        <f>+'Factor 9'!C11</f>
        <v>0</v>
      </c>
      <c r="E42" s="151" t="str">
        <f>+'Factor 9'!D11</f>
        <v>Característica No. 27. Estructura y funcionamiento del bienestar institucional.</v>
      </c>
      <c r="F42" s="151" t="str">
        <f>+'Factor 9'!E11</f>
        <v>Mejorar la participación de la población estudiantil en las evaluaciones de las actividades de bienestar a las que asiste.</v>
      </c>
      <c r="G42" s="151" t="str">
        <f>+'Factor 9'!F11</f>
        <v>Plantear una estrategia de estímulos para estudiantes que participen en las evaluaciones de las actividades, programas y servicios de bienestar universitario.</v>
      </c>
      <c r="H42" s="151" t="str">
        <f>+'Factor 9'!G11</f>
        <v>Elaborar una estrategia de estímulos, con parámetros de participación, criterios a evaluar y segmentación de servicios, específicamente para la población estudiantil.</v>
      </c>
      <c r="I42" s="151" t="str">
        <f>+'Factor 9'!H11</f>
        <v>NO</v>
      </c>
      <c r="J42" s="151" t="str">
        <f>+'Factor 9'!I11</f>
        <v>SI</v>
      </c>
      <c r="K42" s="151">
        <f>+'Factor 9'!J11</f>
        <v>0.2</v>
      </c>
      <c r="L42" s="151" t="str">
        <f>+'Factor 9'!K11</f>
        <v>Lograr que el 25% de los estudiantes que participan en actividades, programas y servicios de bienestar universitario, responda en la evaluación de los mismos.</v>
      </c>
      <c r="M42" s="151" t="str">
        <f>+'Factor 9'!L11</f>
        <v>Porcentaje semestral de estudiantes que evalúan los servicios de bienestar en los que participan</v>
      </c>
      <c r="N42" s="151" t="str">
        <f>+'Factor 9'!M11</f>
        <v>Equipo de trabajo dirección de bienestar</v>
      </c>
      <c r="O42" s="157">
        <f>+'Factor 9'!N11</f>
        <v>44936</v>
      </c>
      <c r="P42" s="157">
        <f>+'Factor 9'!O11</f>
        <v>46009</v>
      </c>
      <c r="Q42" s="151" t="str">
        <f>+'Factor 9'!P11</f>
        <v>Director de Bienestar Universitario</v>
      </c>
      <c r="R42" s="151" t="str">
        <f>+'Factor 9'!Q11</f>
        <v>Bienestar institucional de la comunidad educativa</v>
      </c>
    </row>
    <row r="43" spans="1:18" ht="15.75" customHeight="1" x14ac:dyDescent="0.25">
      <c r="A43" s="155" t="s">
        <v>534</v>
      </c>
      <c r="B43" s="151" t="str">
        <f>+'Factor 9'!A12</f>
        <v>Eje. Soporte transversal (ST)</v>
      </c>
      <c r="C43" s="151" t="str">
        <f>+'Factor 9'!B12</f>
        <v>ST.4) Actualización del modelo de gestión institucional que permita mayor flexibilidad, eficiencia en los procesos y excelencia en el servicio, exaltando, desde los planteamientos misionales, la identidad y valores institucionales.</v>
      </c>
      <c r="D43" s="151" t="str">
        <f>+'Factor 9'!C12</f>
        <v>ST 4-Actualización del modelo de gestión institucional que permita mayor flexibilidad, eficiencia en los procesos y excelencia en el servicio, exaltando, desde los planteamientos misionales, la identidad y valores institucionales.</v>
      </c>
      <c r="E43" s="151" t="str">
        <f>+'Factor 9'!D12</f>
        <v>Característica No. 27. Estructura y funcionamiento del bienestar institucional.</v>
      </c>
      <c r="F43" s="151" t="str">
        <f>+'Factor 9'!E12</f>
        <v>Mejorar las estrategias de despliegue de los lineamientos de inclusión expresados en el acuerdo 258 de 2018 del Consejo Superior de la Universidad Católica de Colombia, con respecto a la equidad de género.</v>
      </c>
      <c r="G43" s="151" t="str">
        <f>+'Factor 9'!F12</f>
        <v xml:space="preserve">Crear e implementar la política de equidad de género </v>
      </c>
      <c r="H43" s="151" t="str">
        <f>+'Factor 9'!G12</f>
        <v>Gestionar la creación e implementación de la Política de equidad de género ante el gobierno institucional.</v>
      </c>
      <c r="I43" s="151" t="str">
        <f>+'Factor 9'!H12</f>
        <v>SI</v>
      </c>
      <c r="J43" s="151" t="str">
        <f>+'Factor 9'!I12</f>
        <v>NO</v>
      </c>
      <c r="K43" s="151">
        <f>+'Factor 9'!J12</f>
        <v>0.3</v>
      </c>
      <c r="L43" s="151" t="str">
        <f>+'Factor 9'!K12</f>
        <v>Política de equidad de género publicada y divulgada</v>
      </c>
      <c r="M43" s="151" t="str">
        <f>+'Factor 9'!L12</f>
        <v>Existencia de documento</v>
      </c>
      <c r="N43" s="151" t="str">
        <f>+'Factor 9'!M12</f>
        <v>Equipos de trabajo transversales institucionales</v>
      </c>
      <c r="O43" s="157">
        <f>+'Factor 9'!N12</f>
        <v>45301</v>
      </c>
      <c r="P43" s="157">
        <f>+'Factor 9'!O12</f>
        <v>45644</v>
      </c>
      <c r="Q43" s="151" t="str">
        <f>+'Factor 9'!P12</f>
        <v>Rectoría</v>
      </c>
      <c r="R43" s="151" t="str">
        <f>+'Factor 9'!Q12</f>
        <v>Organización y gestión académico administrativa</v>
      </c>
    </row>
    <row r="44" spans="1:18" ht="15.75" customHeight="1" x14ac:dyDescent="0.25">
      <c r="A44" s="155" t="s">
        <v>535</v>
      </c>
      <c r="B44">
        <f>+'Factor 10'!A9</f>
        <v>0</v>
      </c>
      <c r="C44" s="151">
        <f>+'Factor 10'!B9</f>
        <v>0</v>
      </c>
      <c r="D44" s="151">
        <f>+'Factor 10'!C9</f>
        <v>0</v>
      </c>
      <c r="E44" s="151" t="str">
        <f>+'Factor 10'!D9</f>
        <v xml:space="preserve">Característica No. 29. Planta profesoral. </v>
      </c>
      <c r="F44" s="151" t="str">
        <f>+'Factor 10'!E9</f>
        <v>Fortalecer la percepción de la planta docente sobre el balance en el plan de trabajo asignado (atiende hallazgo 29e)</v>
      </c>
      <c r="G44" s="151" t="str">
        <f>+'Factor 10'!F9</f>
        <v>Generar espacios de socialización a la planta docente, sobre el cumplimiento de la misión y la estrategia de las actividades de los planes de trabajo en los programas académicos.</v>
      </c>
      <c r="H44" s="151" t="str">
        <f>+'Factor 10'!G9</f>
        <v>En los claustros docentes, además de los lineamientos generados a nivel central, las facultades y programas deben informar las estrategias propias acerca de las plazas docentes, las estadísticas de ocupación y distribución en el plan de trabajo</v>
      </c>
      <c r="I44" s="151" t="str">
        <f>+'Factor 10'!H9</f>
        <v>NO</v>
      </c>
      <c r="J44" s="151" t="str">
        <f>+'Factor 10'!I9</f>
        <v>SI</v>
      </c>
      <c r="K44" s="151">
        <f>+'Factor 10'!J9</f>
        <v>0.1</v>
      </c>
      <c r="L44" s="151" t="str">
        <f>+'Factor 10'!K9</f>
        <v>Socializar semestralmente los lineamientos institucionales y estrategias, las plazas docentes, las estadísticas de ocupación y distribución en el plan de trabajo para cada unidad académica.</v>
      </c>
      <c r="M44" s="151" t="str">
        <f>+'Factor 10'!L9</f>
        <v>Número de socializaciones realizadas en el semestre por unidad académica / Número total de unidades académicas</v>
      </c>
      <c r="N44" s="151" t="str">
        <f>+'Factor 10'!M9</f>
        <v>Equipo de trabajo DGTH
Decanos y equipos curriculares de cada facultad
Directores de unidades académicas</v>
      </c>
      <c r="O44" s="157">
        <f>+'Factor 10'!N9</f>
        <v>44936</v>
      </c>
      <c r="P44" s="157">
        <f>+'Factor 10'!O9</f>
        <v>46009</v>
      </c>
      <c r="Q44" s="151" t="str">
        <f>+'Factor 10'!P9</f>
        <v>Director de Gestión de Talento Humano</v>
      </c>
      <c r="R44" s="151" t="str">
        <f>+'Factor 10'!Q9</f>
        <v>Organización y gestión académico administrativa</v>
      </c>
    </row>
    <row r="45" spans="1:18" ht="15.75" customHeight="1" x14ac:dyDescent="0.25">
      <c r="A45" s="155" t="s">
        <v>535</v>
      </c>
      <c r="B45" s="151">
        <f>+'Factor 10'!A10</f>
        <v>0</v>
      </c>
      <c r="C45" s="151">
        <f>+'Factor 10'!B10</f>
        <v>0</v>
      </c>
      <c r="D45" s="151">
        <f>+'Factor 10'!C10</f>
        <v>0</v>
      </c>
      <c r="E45" s="151" t="str">
        <f>+'Factor 10'!D10</f>
        <v xml:space="preserve">Característica No. 29. Planta profesoral. </v>
      </c>
      <c r="F45" s="151" t="str">
        <f>+'Factor 10'!E10</f>
        <v xml:space="preserve">Fortalecer la percepción de los estudiantes, sobre la disponibilidad de recursos y personal docente para la prestación del servicio educativo (ver F11)
</v>
      </c>
      <c r="G45" s="151" t="str">
        <f>+'Factor 10'!F10</f>
        <v>Articular y socializar a los estudiantes, los mecanismos institucionales existentes sobre la suficiencia de los recursos y personal académico, para la prestación del servicio educativo para una comunidad académica diversa e inclusiva.</v>
      </c>
      <c r="H45" s="151" t="str">
        <f>+'Factor 10'!G10</f>
        <v>Articular los mecanismos que se tienen desde diferentes áreas de la universidad y socializar a los estudiantes, la suficiencia de los recursos y personal académico.</v>
      </c>
      <c r="I45" s="151" t="str">
        <f>+'Factor 10'!H10</f>
        <v>NO</v>
      </c>
      <c r="J45" s="151" t="str">
        <f>+'Factor 10'!I10</f>
        <v>SI</v>
      </c>
      <c r="K45" s="151">
        <f>+'Factor 10'!J10</f>
        <v>0.1</v>
      </c>
      <c r="L45" s="151" t="str">
        <f>+'Factor 10'!K10</f>
        <v>Socializar al menos al 80% de los estudiantes nuevos, los mecanismos institucionales sobre los recursos y personal académico</v>
      </c>
      <c r="M45" s="151" t="str">
        <f>+'Factor 10'!L10</f>
        <v xml:space="preserve">Porcentaje semestral de estudiantes nuevos que participan en los procesos de socialización </v>
      </c>
      <c r="N45" s="151" t="str">
        <f>+'Factor 10'!M10</f>
        <v>Equipo de trabajo DGTH
Departamento de Humanidades
Dirección de bienestar universitario
facultades y unidades académicas
Equipo de oficina de Comunicaciones y mercadeo</v>
      </c>
      <c r="O45" s="157">
        <f>+'Factor 10'!N10</f>
        <v>44936</v>
      </c>
      <c r="P45" s="157">
        <f>+'Factor 10'!O10</f>
        <v>46009</v>
      </c>
      <c r="Q45" s="151" t="str">
        <f>+'Factor 10'!P10</f>
        <v>Director de Gestión de Talento Humano</v>
      </c>
      <c r="R45" s="151" t="str">
        <f>+'Factor 10'!Q10</f>
        <v>Organización y gestión académico administrativa</v>
      </c>
    </row>
    <row r="46" spans="1:18" ht="15.75" customHeight="1" x14ac:dyDescent="0.25">
      <c r="A46" s="155" t="s">
        <v>535</v>
      </c>
      <c r="B46" s="151" t="str">
        <f>+'Factor 10'!A11</f>
        <v>Eje. Soporte transversal (ST)</v>
      </c>
      <c r="C46" s="151" t="str">
        <f>+'Factor 10'!B11</f>
        <v>ST.4) Actualización del modelo de gestión institucional que permita mayor flexibilidad, eficiencia en los procesos y excelencia en el servicio, exaltando, desde los planteamientos misionales, la identidad y valores institucionales.</v>
      </c>
      <c r="D46" s="151" t="str">
        <f>+'Factor 10'!C11</f>
        <v>ST 4-Diseñar e implementar procesos dinámicos para la identificación anticipada de talentos, acorde con los perfiles necesarios para suplir cargos académicos o administrativos de la institución. (LP)</v>
      </c>
      <c r="E46" s="151" t="str">
        <f>+'Factor 10'!D11</f>
        <v xml:space="preserve">Característica No. 29. Planta profesoral. </v>
      </c>
      <c r="F46" s="151" t="str">
        <f>+'Factor 10'!E11</f>
        <v>Fortalecer el proceso de evaluación del desempeño de los profesores.</v>
      </c>
      <c r="G46" s="151" t="str">
        <f>+'Factor 10'!F11</f>
        <v xml:space="preserve">Diseñar e implementar un modelo de evaluación 360º de desempeño para profesores </v>
      </c>
      <c r="H46" s="151" t="str">
        <f>+'Factor 10'!G11</f>
        <v>Diseñar e implementar un modelo de evaluación de desempeño para profesores que incluya perspectivas tales como, cumplimiento del plan de trabajo, evaluación de líderes directos y funcionales, producción académica</v>
      </c>
      <c r="I46" s="151" t="str">
        <f>+'Factor 10'!H11</f>
        <v>SI</v>
      </c>
      <c r="J46" s="151" t="str">
        <f>+'Factor 10'!I11</f>
        <v>NO</v>
      </c>
      <c r="K46" s="151">
        <f>+'Factor 10'!J11</f>
        <v>0.25</v>
      </c>
      <c r="L46" s="151" t="str">
        <f>+'Factor 10'!K11</f>
        <v>Modelo de evaluación 360º implementado</v>
      </c>
      <c r="M46" s="151" t="str">
        <f>+'Factor 10'!L11</f>
        <v>Informe de implementación</v>
      </c>
      <c r="N46" s="151" t="str">
        <f>+'Factor 10'!M11</f>
        <v>Equipo DGTH
Equipo de Vicerrectoría académica
Rectoría
Recursos tecnológicos
Recursos financieros</v>
      </c>
      <c r="O46" s="157">
        <f>+'Factor 10'!N11</f>
        <v>44936</v>
      </c>
      <c r="P46" s="157">
        <f>+'Factor 10'!O11</f>
        <v>46009</v>
      </c>
      <c r="Q46" s="151" t="str">
        <f>+'Factor 10'!P11</f>
        <v>Director de Gestión de Talento Humano</v>
      </c>
      <c r="R46" s="151" t="str">
        <f>+'Factor 10'!Q11</f>
        <v>Organización y gestión académico administrativa</v>
      </c>
    </row>
    <row r="47" spans="1:18" ht="15.75" customHeight="1" x14ac:dyDescent="0.25">
      <c r="A47" s="155" t="s">
        <v>535</v>
      </c>
      <c r="B47" s="151">
        <f>+'Factor 10'!A12</f>
        <v>0</v>
      </c>
      <c r="C47" s="151">
        <f>+'Factor 10'!B12</f>
        <v>0</v>
      </c>
      <c r="D47" s="151">
        <f>+'Factor 10'!C12</f>
        <v>0</v>
      </c>
      <c r="E47" s="151" t="str">
        <f>+'Factor 10'!D12</f>
        <v xml:space="preserve">Característica No. 29. Planta profesoral. </v>
      </c>
      <c r="F47" s="151" t="str">
        <f>+'Factor 10'!E12</f>
        <v>Fortalecer la percepción de la planta docente sobre el balance en el plan de trabajo asignado y los espacios académicos definidos por la universidad para realizarlos.</v>
      </c>
      <c r="G47" s="151" t="str">
        <f>+'Factor 10'!F12</f>
        <v>Generar espacios de socialización a la planta docente, sobre los criterios para la definición de planes de trabajo.</v>
      </c>
      <c r="H47" s="151" t="str">
        <f>+'Factor 10'!G12</f>
        <v xml:space="preserve">Generar espacios de socialización a la planta docente, sobre los criterios y la distribución  de los planes de trabajo en las unidades académicas. </v>
      </c>
      <c r="I47" s="151" t="str">
        <f>+'Factor 10'!H12</f>
        <v>NO</v>
      </c>
      <c r="J47" s="151" t="str">
        <f>+'Factor 10'!I12</f>
        <v>SI</v>
      </c>
      <c r="K47" s="151">
        <f>+'Factor 10'!J12</f>
        <v>0.05</v>
      </c>
      <c r="L47" s="151" t="str">
        <f>+'Factor 10'!K12</f>
        <v>Socializar semestralmente por lo menos al 100% de los profesores de planta  los criterios para la asignación de los planes de trabajo en las unidades académicas.</v>
      </c>
      <c r="M47" s="151" t="str">
        <f>+'Factor 10'!L12</f>
        <v xml:space="preserve">Porcentaje de profesores de planta que participa en las socializaciones sobre los criterios para la asignación de los planes de trabajo en las unidades académicas.  </v>
      </c>
      <c r="N47" s="151" t="str">
        <f>+'Factor 10'!M12</f>
        <v>Equipo de trabajo DGTH
Decanos y equipos curriculares de cada facultad
Directores de unidades académicas</v>
      </c>
      <c r="O47" s="157">
        <f>+'Factor 10'!N12</f>
        <v>44936</v>
      </c>
      <c r="P47" s="157">
        <f>+'Factor 10'!O12</f>
        <v>46009</v>
      </c>
      <c r="Q47" s="151" t="str">
        <f>+'Factor 10'!P12</f>
        <v>Director de Gestión de Talento Humano</v>
      </c>
      <c r="R47" s="151" t="str">
        <f>+'Factor 10'!Q12</f>
        <v>Organización y gestión académico administrativa</v>
      </c>
    </row>
    <row r="48" spans="1:18" ht="15.75" customHeight="1" x14ac:dyDescent="0.25">
      <c r="A48" s="155" t="s">
        <v>535</v>
      </c>
      <c r="B48" s="151">
        <f>+'Factor 10'!A13</f>
        <v>0</v>
      </c>
      <c r="C48" s="151">
        <f>+'Factor 10'!B13</f>
        <v>0</v>
      </c>
      <c r="D48" s="151">
        <f>+'Factor 10'!C13</f>
        <v>0</v>
      </c>
      <c r="E48" s="151" t="str">
        <f>+'Factor 10'!D13</f>
        <v xml:space="preserve">Característica No. 29. Planta profesoral. </v>
      </c>
      <c r="F48" s="151" t="str">
        <f>+'Factor 10'!E13</f>
        <v>Fortalecer la percepción de la planta docente sobre el balance en el plan de trabajo asignado y los espacios académicos definidos por la universidad para realizarlos.</v>
      </c>
      <c r="G48" s="151" t="str">
        <f>+'Factor 10'!F13</f>
        <v>Generar espacios de socialización a la planta docente, sobre el Plan de Desarrollo Físico</v>
      </c>
      <c r="H48" s="151" t="str">
        <f>+'Factor 10'!G13</f>
        <v>Divulgar el plan de desarrollo de Físico de la Universidad a los profesores de la institución.</v>
      </c>
      <c r="I48" s="151" t="str">
        <f>+'Factor 10'!H13</f>
        <v>NO</v>
      </c>
      <c r="J48" s="151" t="str">
        <f>+'Factor 10'!I13</f>
        <v>NO</v>
      </c>
      <c r="K48" s="151">
        <f>+'Factor 10'!J13</f>
        <v>0.05</v>
      </c>
      <c r="L48" s="151" t="str">
        <f>+'Factor 10'!K13</f>
        <v xml:space="preserve">
Divulgar el Plan de Desarrollo  Físico de la Universidad a por lo menos el 90% de los profesores.</v>
      </c>
      <c r="M48" s="151" t="str">
        <f>+'Factor 10'!L13</f>
        <v>Porcentaje de profesores que participa en la socialización del Plan de Desarrollo  Físico de la Universidad.</v>
      </c>
      <c r="N48" s="151" t="str">
        <f>+'Factor 10'!M13</f>
        <v>Equipo de trabajo de la División de Servicios Generales</v>
      </c>
      <c r="O48" s="157">
        <f>+'Factor 10'!N13</f>
        <v>44936</v>
      </c>
      <c r="P48" s="157">
        <f>+'Factor 10'!O13</f>
        <v>45278</v>
      </c>
      <c r="Q48" s="151" t="str">
        <f>+'Factor 10'!P13</f>
        <v>Director de División de Servicios Generales</v>
      </c>
      <c r="R48" s="151" t="str">
        <f>+'Factor 10'!Q13</f>
        <v>Organización y gestión académico administrativa</v>
      </c>
    </row>
    <row r="49" spans="1:18" ht="15.75" customHeight="1" x14ac:dyDescent="0.25">
      <c r="A49" s="155" t="s">
        <v>535</v>
      </c>
      <c r="B49" s="151" t="str">
        <f>+'Factor 10'!A14</f>
        <v>Eje. Soporte transversal (ST)</v>
      </c>
      <c r="C49" s="151" t="str">
        <f>+'Factor 10'!B14</f>
        <v>ST.4) Actualización del modelo de gestión institucional que permita mayor flexibilidad, eficiencia en los procesos y excelencia en el servicio, exaltando, desde los planteamientos misionales, la identidad y valores institucionales.</v>
      </c>
      <c r="D49" s="151" t="str">
        <f>+'Factor 10'!C14</f>
        <v>ST 4-Diseñar e implementar procesos dinámicos para la identificación anticipada de talentos, acorde con los perfiles necesarios para suplir cargos académicos o administrativos de la institución. (LP)</v>
      </c>
      <c r="E49" s="151" t="str">
        <f>+'Factor 10'!D14</f>
        <v>Característica No. 30. Trayectoria profesoral.</v>
      </c>
      <c r="F49" s="151" t="str">
        <f>+'Factor 10'!E14</f>
        <v>Fortalecer el proceso de evaluación del desempeño de los profesores.</v>
      </c>
      <c r="G49" s="151" t="str">
        <f>+'Factor 10'!F14</f>
        <v>Medir el efecto derivado del proceso de evaluación de los profesores .</v>
      </c>
      <c r="H49" s="151" t="str">
        <f>+'Factor 10'!G14</f>
        <v>Diseñar e implementar un mecanismo de evaluación del efecto asociado con el proceso de evaluación del desempeño profesoral.</v>
      </c>
      <c r="I49" s="151" t="str">
        <f>+'Factor 10'!H14</f>
        <v>SI</v>
      </c>
      <c r="J49" s="151" t="str">
        <f>+'Factor 10'!I14</f>
        <v>NO</v>
      </c>
      <c r="K49" s="151">
        <f>+'Factor 10'!J14</f>
        <v>0.2</v>
      </c>
      <c r="L49" s="151" t="str">
        <f>+'Factor 10'!K14</f>
        <v>Aplicar el mecanismo definido para la evaluación del efecto asociado con el proceso de evaluación del desempeño profesoral a por lo menos una unidad académica</v>
      </c>
      <c r="M49" s="151" t="str">
        <f>+'Factor 10'!L14</f>
        <v xml:space="preserve">Existencia del informe de la aplicación del mecanismo </v>
      </c>
      <c r="N49" s="151" t="str">
        <f>+'Factor 10'!M14</f>
        <v>Equipo de trabajo de la DGTH
Equipo de trabajo de la Decanatura Académica</v>
      </c>
      <c r="O49" s="157">
        <f>+'Factor 10'!N14</f>
        <v>44936</v>
      </c>
      <c r="P49" s="157">
        <f>+'Factor 10'!O14</f>
        <v>46009</v>
      </c>
      <c r="Q49" s="151" t="str">
        <f>+'Factor 10'!P14</f>
        <v>Director de Gestión de Talento Humano</v>
      </c>
      <c r="R49" s="151" t="str">
        <f>+'Factor 10'!Q14</f>
        <v>Organización y gestión académico administrativa</v>
      </c>
    </row>
    <row r="50" spans="1:18" ht="15.75" customHeight="1" x14ac:dyDescent="0.25">
      <c r="A50" s="155" t="s">
        <v>535</v>
      </c>
      <c r="B50" s="151" t="str">
        <f>+'Factor 10'!A15</f>
        <v>Eje. Soporte transversal (ST)</v>
      </c>
      <c r="C50" s="151" t="str">
        <f>+'Factor 10'!B15</f>
        <v>ST.4) Actualización del modelo de gestión institucional que permita mayor flexibilidad, eficiencia en los procesos y excelencia en el servicio, exaltando, desde los planteamientos misionales, la identidad y valores institucionales.</v>
      </c>
      <c r="D50" s="151" t="str">
        <f>+'Factor 10'!C15</f>
        <v>ST 4-Diseñar e implementar procesos dinámicos para la identificación anticipada de talentos, acorde con los perfiles necesarios para suplir cargos académicos o administrativos de la institución. (LP)</v>
      </c>
      <c r="E50" s="151" t="str">
        <f>+'Factor 10'!D15</f>
        <v>Característica No. 31. Desarrollo profesoral.</v>
      </c>
      <c r="F50" s="151" t="str">
        <f>+'Factor 10'!E15</f>
        <v>Fortalecer el proceso de evaluación del Plan de Capacitación para Profesores.</v>
      </c>
      <c r="G50" s="151" t="str">
        <f>+'Factor 10'!F15</f>
        <v>Medir la eficacia que el Plan de Capacitación para Profesores tiene sobre las actividades académicas.</v>
      </c>
      <c r="H50" s="151" t="str">
        <f>+'Factor 10'!G15</f>
        <v>Diseñar e implementar mecanismos que permitan contrastar la aplicación que las diferentes líneas del Plan de Capacitación para Profesores tiene en el desarrollo de las actividades académicas.</v>
      </c>
      <c r="I50" s="151" t="str">
        <f>+'Factor 10'!H15</f>
        <v>SI</v>
      </c>
      <c r="J50" s="151" t="str">
        <f>+'Factor 10'!I15</f>
        <v>SI</v>
      </c>
      <c r="K50" s="151">
        <f>+'Factor 10'!J15</f>
        <v>0.15</v>
      </c>
      <c r="L50" s="151" t="str">
        <f>+'Factor 10'!K15</f>
        <v xml:space="preserve">Lograr anualmente que un 80% de los profesores capacitados sean evaluados satisfactoriamente </v>
      </c>
      <c r="M50" s="151" t="str">
        <f>+'Factor 10'!L15</f>
        <v xml:space="preserve">Relación de profesores capacitados que son evaluados satisfactoriamente/total de profesores capacitados y evaluados </v>
      </c>
      <c r="N50" s="151" t="str">
        <f>+'Factor 10'!M15</f>
        <v>Equipo de Decanatura Académica
Recursos Tecnológicos</v>
      </c>
      <c r="O50" s="157">
        <f>+'Factor 10'!N15</f>
        <v>44936</v>
      </c>
      <c r="P50" s="157">
        <f>+'Factor 10'!O15</f>
        <v>46009</v>
      </c>
      <c r="Q50" s="151" t="str">
        <f>+'Factor 10'!P15</f>
        <v>Decano Académico</v>
      </c>
      <c r="R50" s="151" t="str">
        <f>+'Factor 10'!Q15</f>
        <v>Cualificación docente</v>
      </c>
    </row>
    <row r="51" spans="1:18" ht="15.75" customHeight="1" x14ac:dyDescent="0.25">
      <c r="A51" s="155" t="s">
        <v>535</v>
      </c>
      <c r="B51" s="151">
        <f>+'Factor 10'!A16</f>
        <v>0</v>
      </c>
      <c r="C51" s="151">
        <f>+'Factor 10'!B16</f>
        <v>0</v>
      </c>
      <c r="D51" s="151">
        <f>+'Factor 10'!C16</f>
        <v>0</v>
      </c>
      <c r="E51" s="151" t="str">
        <f>+'Factor 10'!D16</f>
        <v>Característica No. 32. Interacción académica de los profesores.</v>
      </c>
      <c r="F51" s="151" t="str">
        <f>+'Factor 10'!E16</f>
        <v>Fortalecer los mecanismos para la consolidación sistemática de los resultados obtenidos como producto de la interacción académica de los profesores con comunidades académicas nacionales y extranjeras.</v>
      </c>
      <c r="G51" s="151" t="str">
        <f>+'Factor 10'!F16</f>
        <v>Establecer e implementar criterios y mecanismos para la presentación de los resultados obtenidos como producto de la interacción académica de los profesores con comunidades académicas nacionales y extranjeras.</v>
      </c>
      <c r="H51" s="151" t="str">
        <f>+'Factor 10'!G16</f>
        <v>Diseñar e implementar criterios y mecanismos para la presentación de los resultados obtenidos como producto de la interacción académica de los profesores con comunidades académicas nacionales y extranjeras.</v>
      </c>
      <c r="I51" s="151" t="str">
        <f>+'Factor 10'!H16</f>
        <v>NO</v>
      </c>
      <c r="J51" s="151" t="str">
        <f>+'Factor 10'!I16</f>
        <v>NO</v>
      </c>
      <c r="K51" s="151">
        <f>+'Factor 10'!J16</f>
        <v>0.1</v>
      </c>
      <c r="L51" s="151" t="str">
        <f>+'Factor 10'!K16</f>
        <v>Implementar los mecanismos para la presentación de los resultados obtenidos como producto de la interacción académica de los profesores con comunidades académicas nacionales y extranjeras a partir del segundo semestre del año 2024.</v>
      </c>
      <c r="M51" s="151" t="str">
        <f>+'Factor 10'!L16</f>
        <v>Existencia del informe de resultados sobre resultados obtenidos como producto de la interacción académica de los profesores con comunidades académicas nacionales y extranjeras</v>
      </c>
      <c r="N51" s="151" t="str">
        <f>+'Factor 10'!M16</f>
        <v xml:space="preserve">ORII
Rectoría
Dirección Central de Investigaciones.
Equipo Oficina de Planeación.
Equipo DGTH
</v>
      </c>
      <c r="O51" s="157">
        <f>+'Factor 10'!N16</f>
        <v>45453</v>
      </c>
      <c r="P51" s="157">
        <f>+'Factor 10'!O16</f>
        <v>46009</v>
      </c>
      <c r="Q51" s="151" t="str">
        <f>+'Factor 10'!P16</f>
        <v>Dirección de Talento Humano (Comité de Asuntos Profesorales)</v>
      </c>
      <c r="R51" s="151" t="str">
        <f>+'Factor 10'!Q16</f>
        <v>Organización y gestión académico administrativa</v>
      </c>
    </row>
    <row r="52" spans="1:18" ht="15.75" customHeight="1" x14ac:dyDescent="0.25">
      <c r="A52" s="155" t="s">
        <v>536</v>
      </c>
      <c r="B52" s="151">
        <f>+'Factor 11'!A9</f>
        <v>0</v>
      </c>
      <c r="C52" s="151">
        <f>+'Factor 11'!B9</f>
        <v>0</v>
      </c>
      <c r="D52" s="151">
        <f>+'Factor 11'!C9</f>
        <v>0</v>
      </c>
      <c r="E52" s="151" t="str">
        <f>+'Factor 11'!D9</f>
        <v>Característica No. 33. Derechos y deberes de los estudiantes</v>
      </c>
      <c r="F52" s="151" t="str">
        <f>+'Factor 11'!E9</f>
        <v>Fortalecer la comunicación a estudiantes en relación con los criterios de admisión, permanencia  promoción, transferencia, intercambio estudiantil y grado (incluye hallazgo 34g y 34h)</v>
      </c>
      <c r="G52" s="151" t="str">
        <f>+'Factor 11'!F9</f>
        <v>Socializar a los estudiantes, los criterios de  admisión, permanencia,  promoción, transferencia, intercambio estudiantil y grado que ha establecido la Universidad en el marco de la reglamentación estudiantil.</v>
      </c>
      <c r="H52" s="151" t="str">
        <f>+'Factor 11'!G9</f>
        <v>Socializar a los estudiantes, los criterios de admisión, permanencia, promoción, transferencia, intercambio estudiantil y grado que ha establecido la Universidad en el marco de la reglamentación estudiantil.</v>
      </c>
      <c r="I52" s="151" t="str">
        <f>+'Factor 11'!H9</f>
        <v>NO</v>
      </c>
      <c r="J52" s="151" t="str">
        <f>+'Factor 11'!I9</f>
        <v>SI</v>
      </c>
      <c r="K52" s="151">
        <f>+'Factor 11'!J9</f>
        <v>0.15</v>
      </c>
      <c r="L52" s="151" t="str">
        <f>+'Factor 11'!K9</f>
        <v>Socializar al 100% de la población estudiantil los criterios de admisión, permanencia, promoción, transferencia, intercambio estudiantil y grado de la reglamentación estudiantil, semestralmente</v>
      </c>
      <c r="M52" s="151" t="str">
        <f>+'Factor 11'!L9</f>
        <v xml:space="preserve">Número de comunicaciones remitidas / Número de estudiantes activos en el semestre </v>
      </c>
      <c r="N52" s="151" t="str">
        <f>+'Factor 11'!M9</f>
        <v>Equipo de trabajo de las facultades
Equipo de trabajo de Oficina de Comunicaciones y mercadeo
Equipo de trabajo de la ORII
Secretaría general
Recursos tecnológicos
Registro y control</v>
      </c>
      <c r="O52" s="157">
        <f>+'Factor 11'!N9</f>
        <v>44936</v>
      </c>
      <c r="P52" s="157">
        <f>+'Factor 11'!O9</f>
        <v>46009</v>
      </c>
      <c r="Q52" s="151" t="str">
        <f>+'Factor 11'!P9</f>
        <v>Secretario General</v>
      </c>
      <c r="R52" s="151" t="str">
        <f>+'Factor 11'!Q9</f>
        <v>Organización y gestión académico administrativa</v>
      </c>
    </row>
    <row r="53" spans="1:18" ht="15.75" customHeight="1" x14ac:dyDescent="0.25">
      <c r="A53" s="155" t="s">
        <v>536</v>
      </c>
      <c r="B53" s="151" t="str">
        <f>+'Factor 11'!A10</f>
        <v>Eje 3. Universidad incluyente que aporta a la disminución de la desigualdad social mediante el acceso a una educación de alta calidad y la permanencia en ella</v>
      </c>
      <c r="C53" s="151" t="str">
        <f>+'Factor 11'!B10</f>
        <v>3.4) Fortalecimiento de mecanismos personalizados de orientación vocacional, acompañamiento académico, psicológico, familiar y financiero que contrarresten las principales causas de deserción en los programas académicos de la Universidad.</v>
      </c>
      <c r="D53" s="151" t="str">
        <f>+'Factor 11'!C10</f>
        <v>3,4-Establecer nuevos mecanismos de detección temprana de necesidades de apoyo académico, psicológico y financiero para estudiantes. (CP)</v>
      </c>
      <c r="E53" s="151" t="str">
        <f>+'Factor 11'!D10</f>
        <v>Característica No. 33. Derechos y deberes de los estudiantes</v>
      </c>
      <c r="F53" s="151" t="str">
        <f>+'Factor 11'!E10</f>
        <v xml:space="preserve">Fortalecer la caracterización de la población estudiantil con capacidades especiales o en condición de discapacidad, con el fin de evaluar el impacto de las políticas de inclusión de la Universidad.
</v>
      </c>
      <c r="G53" s="151" t="str">
        <f>+'Factor 11'!F10</f>
        <v>Diseñar e implementar un estudio piloto de impacto en relación con las políticas de inclusión, particularmente sobre la inserción de los estudiantes con capacidades especiales o en condición de discapacidad</v>
      </c>
      <c r="H53" s="151" t="str">
        <f>+'Factor 11'!G10</f>
        <v>Elaborar una estructura de caracterización para establecer un grupo control, para poder elaborar un estudio de impacto que determine si las políticas de inclusión fueron efectivas para esta población</v>
      </c>
      <c r="I53" s="151" t="str">
        <f>+'Factor 11'!H10</f>
        <v>SI</v>
      </c>
      <c r="J53" s="151" t="str">
        <f>+'Factor 11'!I10</f>
        <v>NO</v>
      </c>
      <c r="K53" s="151">
        <f>+'Factor 11'!J10</f>
        <v>0.35</v>
      </c>
      <c r="L53" s="151" t="str">
        <f>+'Factor 11'!K10</f>
        <v>Implementar el estudio piloto de la medición de impacto de las políticas de inclusión.</v>
      </c>
      <c r="M53" s="151" t="str">
        <f>+'Factor 11'!L10</f>
        <v>Informe de implementación del piloto</v>
      </c>
      <c r="N53" s="151" t="str">
        <f>+'Factor 11'!M10</f>
        <v>Equipo de trabajo de la Vicerrectoría académica
Equipo de dirección de Bienestar universitario
Registro y control
Expertos de equipo Impala</v>
      </c>
      <c r="O53" s="157">
        <f>+'Factor 11'!N10</f>
        <v>44936</v>
      </c>
      <c r="P53" s="157">
        <f>+'Factor 11'!O10</f>
        <v>46009</v>
      </c>
      <c r="Q53" s="151" t="str">
        <f>+'Factor 11'!P10</f>
        <v>Director de Bienestar Universitario</v>
      </c>
      <c r="R53" s="151" t="str">
        <f>+'Factor 11'!Q10</f>
        <v>Programas académicos</v>
      </c>
    </row>
    <row r="54" spans="1:18" ht="15.75" customHeight="1" x14ac:dyDescent="0.25">
      <c r="A54" s="155" t="s">
        <v>536</v>
      </c>
      <c r="B54" s="151" t="str">
        <f>+'Factor 11'!A11</f>
        <v>Eje. Diseminación de Resultados, Promoción y Visibilidad (DPV)</v>
      </c>
      <c r="C54" s="151" t="str">
        <f>+'Factor 11'!B11</f>
        <v>DPV.2) Innovación en los procesos y mecanismos digitales de comunicación e interacción de la comunidad universitaria con los servicios, noticias e información de interés institucional.</v>
      </c>
      <c r="D54" s="151" t="str">
        <f>+'Factor 11'!C11</f>
        <v>DPV 2-Crear y fortalecer los medios de comunicación e interacción digital con la comunidad universitaria. (LP)</v>
      </c>
      <c r="E54" s="151" t="str">
        <f>+'Factor 11'!D11</f>
        <v>Característica No. 34. Admisión y permanencia de estudiantes.</v>
      </c>
      <c r="F54" s="151" t="str">
        <f>+'Factor 11'!E11</f>
        <v>Fortalecer los mecanismos de comunicación en relación con las estrategias institucionales para el fomento de la inclusión de la comunidad académica.</v>
      </c>
      <c r="G54" s="151" t="str">
        <f>+'Factor 11'!F11</f>
        <v xml:space="preserve">Generar mecanismos de comunicación interna y externa que evidencien las estrategias institucionales para el fomento de la heterogeneidad social y cultural </v>
      </c>
      <c r="H54" s="151" t="str">
        <f>+'Factor 11'!G11</f>
        <v xml:space="preserve">Generar piezas audiovisuales de comunicación interna y externa, sobre las estrategias institucionales para el fomento de la heterogeneidad social y cultural </v>
      </c>
      <c r="I54" s="151" t="str">
        <f>+'Factor 11'!H11</f>
        <v>SI</v>
      </c>
      <c r="J54" s="151" t="str">
        <f>+'Factor 11'!I11</f>
        <v>SI</v>
      </c>
      <c r="K54" s="151">
        <f>+'Factor 11'!J11</f>
        <v>0.15</v>
      </c>
      <c r="L54" s="151" t="str">
        <f>+'Factor 11'!K11</f>
        <v>Una pieza audiovisual, anual</v>
      </c>
      <c r="M54" s="151" t="str">
        <f>+'Factor 11'!L11</f>
        <v>Una pieza audiovisual, anual</v>
      </c>
      <c r="N54" s="151" t="str">
        <f>+'Factor 11'!M11</f>
        <v xml:space="preserve">Equipo de trabajo de Oficina de Comunicaciones y mercadeo
Equipo de dirección de Bienestar universitario
</v>
      </c>
      <c r="O54" s="157">
        <f>+'Factor 11'!N11</f>
        <v>44936</v>
      </c>
      <c r="P54" s="157">
        <f>+'Factor 11'!O11</f>
        <v>46009</v>
      </c>
      <c r="Q54" s="151" t="str">
        <f>+'Factor 11'!P11</f>
        <v>Director de Bienestar Universitario</v>
      </c>
      <c r="R54" s="151" t="str">
        <f>+'Factor 11'!Q11</f>
        <v>Organización y gestión académico administrativa</v>
      </c>
    </row>
    <row r="55" spans="1:18" ht="15.75" customHeight="1" x14ac:dyDescent="0.25">
      <c r="A55" s="155" t="s">
        <v>536</v>
      </c>
      <c r="B55" s="151" t="str">
        <f>+'Factor 11'!A12</f>
        <v>Eje 3. Universidad incluyente que aporta a la disminución de la desigualdad social mediante el acceso a una educación de alta calidad y la permanencia en ella</v>
      </c>
      <c r="C55" s="151" t="str">
        <f>+'Factor 11'!B12</f>
        <v>3.4) Fortalecimiento de mecanismos personalizados de orientación vocacional, acompañamiento académico, psicológico, familiar y financiero que contrarresten las principales causas de deserción en los programas académicos de la Universidad.</v>
      </c>
      <c r="D55" s="151" t="str">
        <f>+'Factor 11'!C12</f>
        <v>3,4-Establecer nuevos mecanismos de detección temprana de necesidades de apoyo académico, psicológico y financiero para estudiantes. (CP)</v>
      </c>
      <c r="E55" s="151" t="str">
        <f>+'Factor 11'!D12</f>
        <v>Característica No. 34. Admisión y permanencia de estudiantes.</v>
      </c>
      <c r="F55" s="151" t="str">
        <f>+'Factor 11'!E12</f>
        <v>Fortalecer la comunicación a estudiantes en relación con el programa institucional de permanencia</v>
      </c>
      <c r="G55" s="151" t="str">
        <f>+'Factor 11'!F12</f>
        <v>Generar una campaña institucional dirigida a los estudiantes, sobre  el programa, las estrategias y servicios de acompañamiento académico</v>
      </c>
      <c r="H55" s="151" t="str">
        <f>+'Factor 11'!G12</f>
        <v>Diseñar e implementar una campaña de sensibilización que comunique el alcance del programa de permanencia estudiantil para el bienestar de sus estudiantes</v>
      </c>
      <c r="I55" s="151" t="str">
        <f>+'Factor 11'!H12</f>
        <v>SI</v>
      </c>
      <c r="J55" s="151" t="str">
        <f>+'Factor 11'!I12</f>
        <v>SI</v>
      </c>
      <c r="K55" s="151">
        <f>+'Factor 11'!J12</f>
        <v>0.2</v>
      </c>
      <c r="L55" s="151" t="str">
        <f>+'Factor 11'!K12</f>
        <v xml:space="preserve">Realizar una campaña anual </v>
      </c>
      <c r="M55" s="151" t="str">
        <f>+'Factor 11'!L12</f>
        <v>Número anual de campañas realizadas</v>
      </c>
      <c r="N55" s="151" t="str">
        <f>+'Factor 11'!M12</f>
        <v>Equipo de trabajo de Oficina de Comunicaciones y mercadeo
Equipo de trabajo de la Decanatura Académica (Coordinación de permanencia estudiantil)
Recursos tecnológicos
Registro y control</v>
      </c>
      <c r="O55" s="157">
        <f>+'Factor 11'!N12</f>
        <v>44936</v>
      </c>
      <c r="P55" s="157">
        <f>+'Factor 11'!O12</f>
        <v>46009</v>
      </c>
      <c r="Q55" s="151" t="str">
        <f>+'Factor 11'!P12</f>
        <v>Decano Académico</v>
      </c>
      <c r="R55" s="151" t="str">
        <f>+'Factor 11'!Q12</f>
        <v>Organización y gestión académico administrativa</v>
      </c>
    </row>
    <row r="56" spans="1:18" ht="15.75" customHeight="1" x14ac:dyDescent="0.25">
      <c r="A56" s="155" t="s">
        <v>536</v>
      </c>
      <c r="B56" s="151" t="str">
        <f>+'Factor 11'!A13</f>
        <v>Eje 3. Universidad incluyente que aporta a la disminución de la desigualdad social mediante el acceso a una educación de alta calidad y la permanencia en ella</v>
      </c>
      <c r="C56" s="151" t="str">
        <f>+'Factor 11'!B13</f>
        <v>3.4) Fortalecimiento de mecanismos personalizados de orientación vocacional, acompañamiento académico, psicológico, familiar y financiero que contrarresten las principales causas de deserción en los programas académicos de la Universidad.</v>
      </c>
      <c r="D56" s="151" t="str">
        <f>+'Factor 11'!C13</f>
        <v>3,4-Establecer nuevos mecanismos de detección temprana de necesidades de apoyo académico, psicológico y financiero para estudiantes. (CP)</v>
      </c>
      <c r="E56" s="151" t="str">
        <f>+'Factor 11'!D13</f>
        <v>Característica No. 35. Estímulos y apoyos para estudiantes.</v>
      </c>
      <c r="F56" s="151" t="str">
        <f>+'Factor 11'!E13</f>
        <v xml:space="preserve">Fortalecer los mecanismos de comunicación en relación con los criterios, procedimientos de control y estrategias institucionales para la asignación de apoyos  y alivios financieros (incluye hallazgo 35 d,e, f) </v>
      </c>
      <c r="G56" s="151" t="str">
        <f>+'Factor 11'!F13</f>
        <v>Generar una campaña institucional dirigida a los estudiantes, sobre  los criterios, procedimientos de control y estrategias institucionales para la asignación de apoyos  y alivios financieros</v>
      </c>
      <c r="H56" s="151" t="str">
        <f>+'Factor 11'!G13</f>
        <v>Diseñar e implementar una campaña de sensibilización que comunique el alcance sobre las estrategias y procedimientos de control institucionales para la asignación de apoyos  y alivios financieros</v>
      </c>
      <c r="I56" s="151" t="str">
        <f>+'Factor 11'!H13</f>
        <v>SI</v>
      </c>
      <c r="J56" s="151" t="str">
        <f>+'Factor 11'!I13</f>
        <v>SI</v>
      </c>
      <c r="K56" s="151">
        <f>+'Factor 11'!J13</f>
        <v>0.15</v>
      </c>
      <c r="L56" s="151" t="str">
        <f>+'Factor 11'!K13</f>
        <v xml:space="preserve">Realizar una campaña anual </v>
      </c>
      <c r="M56" s="151" t="str">
        <f>+'Factor 11'!L13</f>
        <v>Número anual de campañas realizadas</v>
      </c>
      <c r="N56" s="151" t="str">
        <f>+'Factor 11'!M13</f>
        <v xml:space="preserve">Rectoría 
Equipo de trabajo de Oficina de Comunicaciones y mercadeo
Equipo de trabajo de Bienestar Universitario
División de Contabilidad 
Oficina de Créditos de estudiantes
Sección de Tesorería y Pagaduría
Oficina de Registro y control
</v>
      </c>
      <c r="O56" s="157">
        <f>+'Factor 11'!N13</f>
        <v>44936</v>
      </c>
      <c r="P56" s="157">
        <f>+'Factor 11'!O13</f>
        <v>46009</v>
      </c>
      <c r="Q56" s="151" t="str">
        <f>+'Factor 11'!P13</f>
        <v>Dirección Administrativa</v>
      </c>
      <c r="R56" s="151" t="str">
        <f>+'Factor 11'!Q13</f>
        <v>Organización y gestión académico administrativa</v>
      </c>
    </row>
    <row r="57" spans="1:18" ht="15.75" customHeight="1" x14ac:dyDescent="0.25">
      <c r="A57" s="155" t="s">
        <v>537</v>
      </c>
      <c r="B57" s="151" t="str">
        <f>+'Factor 12'!A9</f>
        <v>Eje. Diseminación de Resultados, Promoción y Visibilidad (DPV)</v>
      </c>
      <c r="C57" s="151" t="str">
        <f>+'Factor 12'!B9</f>
        <v>DPV.2) Innovación en los procesos y mecanismos digitales de comunicación e interacción de la comunidad universitaria con los servicios, noticias e información de interés institucional.</v>
      </c>
      <c r="D57" s="151" t="str">
        <f>+'Factor 12'!C9</f>
        <v>DPV 2-Crear y fortalecer los medios de comunicación e interacción digital con la comunidad universitaria. (LP)</v>
      </c>
      <c r="E57" s="151" t="str">
        <f>+'Factor 12'!D9</f>
        <v xml:space="preserve">Característica No. 37. Egresados y programas académicos. </v>
      </c>
      <c r="F57" s="151" t="str">
        <f>+'Factor 12'!E9</f>
        <v xml:space="preserve">Mejorar las estrategias de comunicación con la comunidad universitaria en relación con las políticas y mecanismos disponibles de participación de los egresados en los programas académicos. 
</v>
      </c>
      <c r="G57" s="151" t="str">
        <f>+'Factor 12'!F9</f>
        <v xml:space="preserve">Realizar una campaña de comunicación donde los programas académicos den a conocer los servicios disponibles para la comunidad de egresados en sus facultades </v>
      </c>
      <c r="H57" s="151" t="str">
        <f>+'Factor 12'!G9</f>
        <v>Realizar piezas de comunicación audiovisual, por facultad, dando a conocer los servicios disponibles para la comunidad de egresados.</v>
      </c>
      <c r="I57" s="151" t="str">
        <f>+'Factor 12'!H9</f>
        <v>SI</v>
      </c>
      <c r="J57" s="151" t="str">
        <f>+'Factor 12'!I9</f>
        <v>SI</v>
      </c>
      <c r="K57" s="151">
        <f>+'Factor 12'!J9</f>
        <v>0.2</v>
      </c>
      <c r="L57" s="151" t="str">
        <f>+'Factor 12'!K9</f>
        <v>Publicar al menos una pieza de comunicación audiovisual para egresados, por facultad, en el semestre.</v>
      </c>
      <c r="M57" s="151" t="str">
        <f>+'Factor 12'!L9</f>
        <v>Número de piezas publicadas semestralmente / Número de facultades</v>
      </c>
      <c r="N57" s="151" t="str">
        <f>+'Factor 12'!M9</f>
        <v xml:space="preserve">Equipo de oficina de Comunicaciones y mercadeo
Decanos y delegados de egresados de las facultades
</v>
      </c>
      <c r="O57" s="157">
        <f>+'Factor 12'!N9</f>
        <v>44936</v>
      </c>
      <c r="P57" s="157">
        <f>+'Factor 12'!O9</f>
        <v>46009</v>
      </c>
      <c r="Q57" s="151" t="str">
        <f>+'Factor 12'!P9</f>
        <v>Coordinación de Egresados</v>
      </c>
      <c r="R57" s="151" t="str">
        <f>+'Factor 12'!Q9</f>
        <v>Organización y gestión académico administrativa</v>
      </c>
    </row>
    <row r="58" spans="1:18" ht="15.75" customHeight="1" x14ac:dyDescent="0.25">
      <c r="A58" s="155" t="s">
        <v>537</v>
      </c>
      <c r="B58" s="151" t="str">
        <f>+'Factor 12'!A10</f>
        <v>Eje 1. Universidad fundamentada en los principios de la doctrina de Cristo que desarrolla en su comunidad universitaria la estudiosidad, con el fin de alcanzar las competencias necesarias para afrontar los desafíos del entorno globalizado, diverso y competitivo.</v>
      </c>
      <c r="C58" s="151" t="str">
        <f>+'Factor 12'!B10</f>
        <v>1.3) Creación de mecanismos para identificar y proponer a partir de los intereses de cada estudiante y egresado, una ruta formativa integral e individualizada a lo largo de la vida, desde la oferta académica, investigativa, deportiva y cultural disponible en la institución.</v>
      </c>
      <c r="D58" s="151" t="str">
        <f>+'Factor 12'!C10</f>
        <v>1,3-Incorporar de manera efectiva a los egresados en las actividades académicas, investigativas y de bienestar universitario.(LP)</v>
      </c>
      <c r="E58" s="151" t="str">
        <f>+'Factor 12'!D10</f>
        <v>Característica No. 38. Relación de los egresados con la institución.</v>
      </c>
      <c r="F58" s="151" t="str">
        <f>+'Factor 12'!E10</f>
        <v xml:space="preserve">Mejorar la socialización de los mecanismos por los cuales, los egresados pueden interactuar con la Universidad. (atiende hallazgos 38 c,e,f)
</v>
      </c>
      <c r="G58" s="151" t="str">
        <f>+'Factor 12'!F10</f>
        <v>Diversificar los canales de comunicación con los egresados, mediados por la tecnología, para ofrecer los servicios que la Universidad tiene disponibles para ellos, así como los espacios en los cuales pueden participar.</v>
      </c>
      <c r="H58" s="151" t="str">
        <f>+'Factor 12'!G10</f>
        <v>Diseñar, reactivar e implementar canales de comunicación para los egresados, con el fin de informar sobre los espacios en los que pueden participar, como apoyo y cooperación voluntaria en actividades docentes e investigativas, la contribución a las funciones sustantivas, además de los servicios a los que pueden acceder para su beneficio.</v>
      </c>
      <c r="I58" s="151" t="str">
        <f>+'Factor 12'!H10</f>
        <v>SI</v>
      </c>
      <c r="J58" s="151" t="str">
        <f>+'Factor 12'!I10</f>
        <v>SI</v>
      </c>
      <c r="K58" s="151">
        <f>+'Factor 12'!J10</f>
        <v>0.3</v>
      </c>
      <c r="L58" s="151" t="str">
        <f>+'Factor 12'!K10</f>
        <v>Lograr que el 100% de los egresados del 2023-1 al 2025-3, reciban información a traves de  los canales y espacios de interacción,  creados cada año.</v>
      </c>
      <c r="M58" s="151" t="str">
        <f>+'Factor 12'!L10</f>
        <v>% de egresados de 2023-1 al 2025-3 que reciban información a traves de  los canales y espacios de interacción,  creados cada año.</v>
      </c>
      <c r="N58" s="151" t="str">
        <f>+'Factor 12'!M10</f>
        <v xml:space="preserve">Equipo Dirección de Extensión
Equipo de oficina de Comunicaciones y mercadeo
Decanos y delegados de egresados de las facultades
</v>
      </c>
      <c r="O58" s="157">
        <f>+'Factor 12'!N10</f>
        <v>44936</v>
      </c>
      <c r="P58" s="157">
        <f>+'Factor 12'!O10</f>
        <v>46009</v>
      </c>
      <c r="Q58" s="151" t="str">
        <f>+'Factor 12'!P10</f>
        <v>Coordinación de Egresados</v>
      </c>
      <c r="R58" s="151" t="str">
        <f>+'Factor 12'!Q10</f>
        <v>Investigación, innovación y extensión</v>
      </c>
    </row>
    <row r="59" spans="1:18" ht="15.75" customHeight="1" x14ac:dyDescent="0.25">
      <c r="A59" s="155" t="s">
        <v>537</v>
      </c>
      <c r="B59" s="151" t="str">
        <f>+'Factor 12'!A11</f>
        <v>Eje 1. Universidad fundamentada en los principios de la doctrina de Cristo que desarrolla en su comunidad universitaria la estudiosidad, con el fin de alcanzar las competencias necesarias para afrontar los desafíos del entorno globalizado, diverso y competitivo.</v>
      </c>
      <c r="C59" s="151" t="str">
        <f>+'Factor 12'!B11</f>
        <v>1.3) Creación de mecanismos para identificar y proponer a partir de los intereses de cada estudiante y egresado, una ruta formativa integral e individualizada a lo largo de la vida, desde la oferta académica, investigativa, deportiva y cultural disponible en la institución.</v>
      </c>
      <c r="D59" s="151" t="str">
        <f>+'Factor 12'!C11</f>
        <v>1,3-Incorporar de manera efectiva a los egresados en las actividades académicas, investigativas y de bienestar universitario.(LP)</v>
      </c>
      <c r="E59" s="151" t="str">
        <f>+'Factor 12'!D11</f>
        <v>Característica No. 38. Relación de los egresados con la institución.</v>
      </c>
      <c r="F59" s="151" t="str">
        <f>+'Factor 12'!E11</f>
        <v xml:space="preserve">Fortalecer la participación de los egresados en actividades de investigación.
</v>
      </c>
      <c r="G59" s="151" t="str">
        <f>+'Factor 12'!F11</f>
        <v>Proponer un programa que permita la participación de los egresados en actividades de investigación.</v>
      </c>
      <c r="H59" s="151" t="str">
        <f>+'Factor 12'!G11</f>
        <v xml:space="preserve">Definir las estrategias y mecanismos que faciliten la participación de los egresados graduados y no graduados en actividades de investigación, como apoyo a sus procesos de formación para la investigación </v>
      </c>
      <c r="I59" s="151" t="str">
        <f>+'Factor 12'!H11</f>
        <v>SI</v>
      </c>
      <c r="J59" s="151" t="str">
        <f>+'Factor 12'!I11</f>
        <v>NO</v>
      </c>
      <c r="K59" s="151">
        <f>+'Factor 12'!J11</f>
        <v>0.2</v>
      </c>
      <c r="L59" s="151" t="str">
        <f>+'Factor 12'!K11</f>
        <v>Documento con el programa dirigido a egresados graduados y no graduados con el objetivo de facilitar su participación en actividades de formación para la investigación</v>
      </c>
      <c r="M59" s="151" t="str">
        <f>+'Factor 12'!L11</f>
        <v>Existencia del documento</v>
      </c>
      <c r="N59" s="151" t="str">
        <f>+'Factor 12'!M11</f>
        <v>Equipo de dirección de investigación, Equipo de Talento Humano,
Coordinadores de investigación de unidades académicas
Recursos tecnológicos</v>
      </c>
      <c r="O59" s="157">
        <f>+'Factor 12'!N11</f>
        <v>44936</v>
      </c>
      <c r="P59" s="157">
        <f>+'Factor 12'!O11</f>
        <v>45278</v>
      </c>
      <c r="Q59" s="151" t="str">
        <f>+'Factor 12'!P11</f>
        <v>Director de Investigación</v>
      </c>
      <c r="R59" s="151" t="str">
        <f>+'Factor 12'!Q11</f>
        <v>Investigación, innovación y extensión</v>
      </c>
    </row>
    <row r="60" spans="1:18" ht="15.75" customHeight="1" x14ac:dyDescent="0.25">
      <c r="A60" s="155" t="s">
        <v>537</v>
      </c>
      <c r="B60" s="151" t="str">
        <f>+'Factor 12'!A12</f>
        <v>Eje. Soporte transversal (ST)</v>
      </c>
      <c r="C60" s="151" t="str">
        <f>+'Factor 12'!B12</f>
        <v>ST.1) Implementación o adecuación de sistemas tecnológicos, de información y equipamiento institucional para la flexibilización de procesos, privilegiando servicios no presenciales orientados al usuario final.</v>
      </c>
      <c r="D60" s="151" t="str">
        <f>+'Factor 12'!C12</f>
        <v>ST 1-Implementar o adecuar sistemas tecnológicos, de información y equipamiento flexibles que permitan la agilidad de los procesos académicos y administrativos. (LP)</v>
      </c>
      <c r="E60" s="151" t="str">
        <f>+'Factor 12'!D12</f>
        <v>Característica No. 38. Relación de los egresados con la institución.</v>
      </c>
      <c r="F60" s="151" t="str">
        <f>+'Factor 12'!E12</f>
        <v xml:space="preserve">Mejorar la divulgación a los egresados, sobre la existencia y funcionalidad de la plataforma de seguimiento de uso institucional. 
</v>
      </c>
      <c r="G60" s="151" t="str">
        <f>+'Factor 12'!F12</f>
        <v>Elaborar, publicar y socializar piezas comunicativas que informen sobre la existencia y uso de la plataforma institucional para el seguimiento de los egresados.</v>
      </c>
      <c r="H60" s="151" t="str">
        <f>+'Factor 12'!G12</f>
        <v>Elaborar, publicar y socializar piezas comunicativas que informen sobre la existencia y uso de la plataforma institucional para el seguimiento de los egresados, utilizando diferentes medios de interacción.</v>
      </c>
      <c r="I60" s="151" t="str">
        <f>+'Factor 12'!H12</f>
        <v>SI</v>
      </c>
      <c r="J60" s="151" t="str">
        <f>+'Factor 12'!I12</f>
        <v>SI</v>
      </c>
      <c r="K60" s="151">
        <f>+'Factor 12'!J12</f>
        <v>0.3</v>
      </c>
      <c r="L60" s="151" t="str">
        <f>+'Factor 12'!K12</f>
        <v>Publicar y socializar semestralmente, una pieza de comunicación audiovisual asociada con la plataforma de seguimiento a egresados.</v>
      </c>
      <c r="M60" s="151" t="str">
        <f>+'Factor 12'!L12</f>
        <v>Número de socializaciones anuales acerca de la plataforma de seguimiento a egresados</v>
      </c>
      <c r="N60" s="151" t="str">
        <f>+'Factor 12'!M12</f>
        <v>Equipo de la Dirección de Extensión
Equipo de oficina de Comunicaciones y mercadeo
Decanos y coordinadores de egresados de las facultades</v>
      </c>
      <c r="O60" s="157">
        <f>+'Factor 12'!N12</f>
        <v>44936</v>
      </c>
      <c r="P60" s="157">
        <f>+'Factor 12'!O12</f>
        <v>46009</v>
      </c>
      <c r="Q60" s="151" t="str">
        <f>+'Factor 12'!P12</f>
        <v>Coordinación de Egresados</v>
      </c>
      <c r="R60" s="151" t="str">
        <f>+'Factor 12'!Q12</f>
        <v>Organización y gestión académico administrativa</v>
      </c>
    </row>
    <row r="61" spans="1:18" ht="15.75" customHeight="1" x14ac:dyDescent="0.25">
      <c r="B61" s="151"/>
      <c r="C61" s="151"/>
      <c r="D61" s="151"/>
      <c r="E61" s="151"/>
      <c r="F61" s="151"/>
      <c r="G61" s="151"/>
      <c r="H61" s="151"/>
      <c r="I61" s="151"/>
      <c r="J61" s="151"/>
      <c r="K61" s="151"/>
      <c r="L61" s="151"/>
      <c r="M61" s="151"/>
      <c r="N61" s="151"/>
      <c r="Q61" s="151"/>
      <c r="R61" s="151"/>
    </row>
    <row r="62" spans="1:18" ht="15.75" customHeight="1" x14ac:dyDescent="0.25">
      <c r="B62" s="151"/>
      <c r="C62" s="151"/>
      <c r="D62" s="151"/>
      <c r="E62" s="151"/>
      <c r="F62" s="151"/>
      <c r="G62" s="151"/>
      <c r="H62" s="151"/>
      <c r="I62" s="151"/>
      <c r="J62" s="151"/>
      <c r="K62" s="151"/>
      <c r="L62" s="151"/>
      <c r="M62" s="151"/>
      <c r="N62" s="151"/>
      <c r="Q62" s="151"/>
      <c r="R62" s="151"/>
    </row>
    <row r="63" spans="1:18" ht="15.75" customHeight="1" x14ac:dyDescent="0.25"/>
    <row r="64" spans="1: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7"/>
  <sheetViews>
    <sheetView view="pageBreakPreview" topLeftCell="E1" zoomScale="60" zoomScaleNormal="85" workbookViewId="0">
      <selection activeCell="Q1" sqref="Q1:Q1048576"/>
    </sheetView>
  </sheetViews>
  <sheetFormatPr baseColWidth="10" defaultColWidth="14.42578125" defaultRowHeight="15" x14ac:dyDescent="0.25"/>
  <cols>
    <col min="1" max="16" width="18.7109375" customWidth="1"/>
    <col min="17" max="17" width="14.7109375" style="45" hidden="1" customWidth="1"/>
  </cols>
  <sheetData>
    <row r="1" spans="1:17" x14ac:dyDescent="0.25">
      <c r="A1" s="7"/>
      <c r="B1" s="7"/>
      <c r="C1" s="7"/>
      <c r="D1" s="7"/>
      <c r="E1" s="7"/>
      <c r="F1" s="7"/>
      <c r="G1" s="7"/>
      <c r="H1" s="7"/>
      <c r="I1" s="7"/>
      <c r="J1" s="8"/>
      <c r="K1" s="7"/>
      <c r="L1" s="7"/>
      <c r="M1" s="7"/>
      <c r="N1" s="7"/>
      <c r="O1" s="9"/>
      <c r="P1" s="10"/>
      <c r="Q1" s="41"/>
    </row>
    <row r="2" spans="1:17" x14ac:dyDescent="0.25">
      <c r="A2" s="435"/>
      <c r="B2" s="436"/>
      <c r="C2" s="436"/>
      <c r="D2" s="437"/>
      <c r="E2" s="444" t="s">
        <v>621</v>
      </c>
      <c r="F2" s="444"/>
      <c r="G2" s="444"/>
      <c r="H2" s="444"/>
      <c r="I2" s="444"/>
      <c r="J2" s="444"/>
      <c r="K2" s="444"/>
      <c r="L2" s="444"/>
      <c r="M2" s="444"/>
      <c r="N2" s="444"/>
      <c r="O2" s="444"/>
      <c r="P2" s="445"/>
      <c r="Q2" s="41"/>
    </row>
    <row r="3" spans="1:17" x14ac:dyDescent="0.25">
      <c r="A3" s="438"/>
      <c r="B3" s="439"/>
      <c r="C3" s="439"/>
      <c r="D3" s="440"/>
      <c r="E3" s="446"/>
      <c r="F3" s="446"/>
      <c r="G3" s="446"/>
      <c r="H3" s="446"/>
      <c r="I3" s="446"/>
      <c r="J3" s="446"/>
      <c r="K3" s="446"/>
      <c r="L3" s="446"/>
      <c r="M3" s="446"/>
      <c r="N3" s="446"/>
      <c r="O3" s="446"/>
      <c r="P3" s="447"/>
      <c r="Q3" s="41"/>
    </row>
    <row r="4" spans="1:17" x14ac:dyDescent="0.25">
      <c r="A4" s="441"/>
      <c r="B4" s="442"/>
      <c r="C4" s="442"/>
      <c r="D4" s="443"/>
      <c r="E4" s="448"/>
      <c r="F4" s="448"/>
      <c r="G4" s="448"/>
      <c r="H4" s="448"/>
      <c r="I4" s="448"/>
      <c r="J4" s="448"/>
      <c r="K4" s="448"/>
      <c r="L4" s="448"/>
      <c r="M4" s="448"/>
      <c r="N4" s="448"/>
      <c r="O4" s="448"/>
      <c r="P4" s="449"/>
      <c r="Q4" s="41"/>
    </row>
    <row r="5" spans="1:17" x14ac:dyDescent="0.25">
      <c r="A5" s="450" t="s">
        <v>33</v>
      </c>
      <c r="B5" s="451"/>
      <c r="C5" s="452"/>
      <c r="D5" s="453"/>
      <c r="E5" s="451"/>
      <c r="F5" s="451"/>
      <c r="G5" s="451"/>
      <c r="H5" s="451"/>
      <c r="I5" s="451"/>
      <c r="J5" s="451"/>
      <c r="K5" s="451"/>
      <c r="L5" s="452"/>
      <c r="M5" s="455" t="s">
        <v>34</v>
      </c>
      <c r="N5" s="457" t="s">
        <v>343</v>
      </c>
      <c r="O5" s="452"/>
      <c r="P5" s="14" t="s">
        <v>35</v>
      </c>
      <c r="Q5" s="41"/>
    </row>
    <row r="6" spans="1:17" x14ac:dyDescent="0.25">
      <c r="A6" s="441"/>
      <c r="B6" s="442"/>
      <c r="C6" s="443"/>
      <c r="D6" s="454"/>
      <c r="E6" s="442"/>
      <c r="F6" s="442"/>
      <c r="G6" s="442"/>
      <c r="H6" s="442"/>
      <c r="I6" s="442"/>
      <c r="J6" s="442"/>
      <c r="K6" s="442"/>
      <c r="L6" s="443"/>
      <c r="M6" s="456"/>
      <c r="N6" s="454"/>
      <c r="O6" s="443"/>
      <c r="P6" s="76" t="s">
        <v>373</v>
      </c>
      <c r="Q6" s="41"/>
    </row>
    <row r="7" spans="1:17" x14ac:dyDescent="0.25">
      <c r="A7" s="11"/>
      <c r="B7" s="7"/>
      <c r="C7" s="7"/>
      <c r="D7" s="7"/>
      <c r="E7" s="7"/>
      <c r="F7" s="7"/>
      <c r="G7" s="7"/>
      <c r="H7" s="7"/>
      <c r="I7" s="7"/>
      <c r="J7" s="12"/>
      <c r="K7" s="7"/>
      <c r="L7" s="7"/>
      <c r="M7" s="7"/>
      <c r="N7" s="7"/>
      <c r="O7" s="7"/>
      <c r="P7" s="13"/>
      <c r="Q7" s="38"/>
    </row>
    <row r="8" spans="1:17" ht="24.75" x14ac:dyDescent="0.25">
      <c r="A8" s="3" t="s">
        <v>19</v>
      </c>
      <c r="B8" s="3" t="s">
        <v>20</v>
      </c>
      <c r="C8" s="3" t="s">
        <v>21</v>
      </c>
      <c r="D8" s="2" t="s">
        <v>1</v>
      </c>
      <c r="E8" s="2" t="s">
        <v>22</v>
      </c>
      <c r="F8" s="5" t="s">
        <v>3</v>
      </c>
      <c r="G8" s="2" t="s">
        <v>23</v>
      </c>
      <c r="H8" s="2" t="s">
        <v>24</v>
      </c>
      <c r="I8" s="2" t="s">
        <v>36</v>
      </c>
      <c r="J8" s="2" t="s">
        <v>26</v>
      </c>
      <c r="K8" s="2" t="s">
        <v>4</v>
      </c>
      <c r="L8" s="2" t="s">
        <v>27</v>
      </c>
      <c r="M8" s="2" t="s">
        <v>28</v>
      </c>
      <c r="N8" s="2" t="s">
        <v>29</v>
      </c>
      <c r="O8" s="2" t="s">
        <v>30</v>
      </c>
      <c r="P8" s="4" t="s">
        <v>31</v>
      </c>
      <c r="Q8" s="44" t="s">
        <v>32</v>
      </c>
    </row>
    <row r="9" spans="1:17" s="161" customFormat="1" ht="133.5" customHeight="1" x14ac:dyDescent="0.25">
      <c r="A9" s="46" t="s">
        <v>114</v>
      </c>
      <c r="B9" s="47" t="s">
        <v>145</v>
      </c>
      <c r="C9" s="47" t="s">
        <v>252</v>
      </c>
      <c r="D9" s="162" t="s">
        <v>571</v>
      </c>
      <c r="E9" s="129" t="s">
        <v>235</v>
      </c>
      <c r="F9" s="129" t="s">
        <v>231</v>
      </c>
      <c r="G9" s="129" t="s">
        <v>232</v>
      </c>
      <c r="H9" s="251" t="s">
        <v>254</v>
      </c>
      <c r="I9" s="251" t="s">
        <v>255</v>
      </c>
      <c r="J9" s="265">
        <v>0.3</v>
      </c>
      <c r="K9" s="129" t="s">
        <v>233</v>
      </c>
      <c r="L9" s="129" t="s">
        <v>234</v>
      </c>
      <c r="M9" s="129" t="s">
        <v>595</v>
      </c>
      <c r="N9" s="266">
        <v>45078</v>
      </c>
      <c r="O9" s="266">
        <v>46009</v>
      </c>
      <c r="P9" s="267" t="s">
        <v>343</v>
      </c>
      <c r="Q9" s="268" t="s">
        <v>85</v>
      </c>
    </row>
    <row r="10" spans="1:17" s="161" customFormat="1" ht="111" customHeight="1" x14ac:dyDescent="0.25">
      <c r="A10" s="269"/>
      <c r="B10" s="270"/>
      <c r="C10" s="270"/>
      <c r="D10" s="251" t="s">
        <v>571</v>
      </c>
      <c r="E10" s="271" t="s">
        <v>65</v>
      </c>
      <c r="F10" s="271" t="s">
        <v>236</v>
      </c>
      <c r="G10" s="271" t="s">
        <v>237</v>
      </c>
      <c r="H10" s="272" t="s">
        <v>255</v>
      </c>
      <c r="I10" s="272" t="s">
        <v>254</v>
      </c>
      <c r="J10" s="178">
        <v>0.2</v>
      </c>
      <c r="K10" s="70" t="s">
        <v>238</v>
      </c>
      <c r="L10" s="273" t="s">
        <v>239</v>
      </c>
      <c r="M10" s="251" t="s">
        <v>240</v>
      </c>
      <c r="N10" s="266">
        <v>44958</v>
      </c>
      <c r="O10" s="266">
        <v>46009</v>
      </c>
      <c r="P10" s="267" t="s">
        <v>343</v>
      </c>
      <c r="Q10" s="268" t="s">
        <v>85</v>
      </c>
    </row>
    <row r="11" spans="1:17" s="161" customFormat="1" ht="90" x14ac:dyDescent="0.25">
      <c r="A11" s="274"/>
      <c r="B11" s="274"/>
      <c r="C11" s="274"/>
      <c r="D11" s="177" t="s">
        <v>571</v>
      </c>
      <c r="E11" s="70" t="s">
        <v>241</v>
      </c>
      <c r="F11" s="70" t="s">
        <v>242</v>
      </c>
      <c r="G11" s="70" t="s">
        <v>243</v>
      </c>
      <c r="H11" s="177" t="s">
        <v>255</v>
      </c>
      <c r="I11" s="177" t="s">
        <v>254</v>
      </c>
      <c r="J11" s="275">
        <v>0.2</v>
      </c>
      <c r="K11" s="177" t="s">
        <v>251</v>
      </c>
      <c r="L11" s="273" t="s">
        <v>572</v>
      </c>
      <c r="M11" s="251" t="s">
        <v>240</v>
      </c>
      <c r="N11" s="266">
        <v>44936</v>
      </c>
      <c r="O11" s="266">
        <v>46009</v>
      </c>
      <c r="P11" s="267" t="s">
        <v>343</v>
      </c>
      <c r="Q11" s="268" t="s">
        <v>85</v>
      </c>
    </row>
    <row r="12" spans="1:17" s="161" customFormat="1" ht="123.75" x14ac:dyDescent="0.25">
      <c r="A12" s="70" t="s">
        <v>111</v>
      </c>
      <c r="B12" s="70" t="s">
        <v>139</v>
      </c>
      <c r="C12" s="70" t="s">
        <v>253</v>
      </c>
      <c r="D12" s="177" t="s">
        <v>571</v>
      </c>
      <c r="E12" s="70" t="s">
        <v>245</v>
      </c>
      <c r="F12" s="176" t="s">
        <v>244</v>
      </c>
      <c r="G12" s="176" t="s">
        <v>246</v>
      </c>
      <c r="H12" s="177" t="s">
        <v>254</v>
      </c>
      <c r="I12" s="177" t="s">
        <v>255</v>
      </c>
      <c r="J12" s="276">
        <v>0.3</v>
      </c>
      <c r="K12" s="277" t="s">
        <v>247</v>
      </c>
      <c r="L12" s="278" t="s">
        <v>248</v>
      </c>
      <c r="M12" s="177" t="s">
        <v>249</v>
      </c>
      <c r="N12" s="279">
        <v>45301</v>
      </c>
      <c r="O12" s="280">
        <v>45644</v>
      </c>
      <c r="P12" s="360" t="s">
        <v>250</v>
      </c>
      <c r="Q12" s="268" t="s">
        <v>552</v>
      </c>
    </row>
    <row r="13" spans="1:17" s="56" customFormat="1" ht="11.25" x14ac:dyDescent="0.2">
      <c r="A13" s="61" t="s">
        <v>39</v>
      </c>
      <c r="B13" s="59"/>
      <c r="C13" s="59"/>
      <c r="D13" s="59"/>
      <c r="E13" s="59"/>
      <c r="F13" s="59"/>
      <c r="G13" s="54"/>
      <c r="H13" s="54"/>
      <c r="J13" s="62"/>
      <c r="K13" s="54"/>
      <c r="L13" s="54"/>
      <c r="M13" s="54"/>
      <c r="N13" s="54"/>
      <c r="O13" s="54"/>
      <c r="P13" s="55"/>
      <c r="Q13" s="49"/>
    </row>
    <row r="14" spans="1:17" s="56" customFormat="1" ht="11.25" x14ac:dyDescent="0.2">
      <c r="A14" s="61"/>
      <c r="B14" s="59"/>
      <c r="C14" s="59"/>
      <c r="D14" s="59"/>
      <c r="E14" s="59"/>
      <c r="F14" s="54"/>
      <c r="G14" s="54"/>
      <c r="H14" s="59"/>
      <c r="I14" s="59"/>
      <c r="J14" s="66"/>
      <c r="K14" s="54"/>
      <c r="L14" s="54"/>
      <c r="M14" s="54"/>
      <c r="N14" s="54"/>
      <c r="O14" s="54"/>
      <c r="P14" s="55"/>
      <c r="Q14" s="49"/>
    </row>
    <row r="15" spans="1:17" s="56" customFormat="1" ht="11.25" x14ac:dyDescent="0.2">
      <c r="A15" s="61" t="s">
        <v>604</v>
      </c>
      <c r="B15" s="59"/>
      <c r="C15" s="59"/>
      <c r="D15" s="59"/>
      <c r="E15" s="59"/>
      <c r="F15" s="54"/>
      <c r="G15" s="59"/>
      <c r="H15" s="59"/>
      <c r="I15" s="59"/>
      <c r="J15" s="67"/>
      <c r="K15" s="59"/>
      <c r="L15" s="59"/>
      <c r="M15" s="59"/>
      <c r="N15" s="59"/>
      <c r="O15" s="54"/>
      <c r="P15" s="55"/>
      <c r="Q15" s="49"/>
    </row>
    <row r="16" spans="1:17" s="56" customFormat="1" ht="11.25" x14ac:dyDescent="0.2">
      <c r="A16" s="159" t="s">
        <v>605</v>
      </c>
      <c r="B16" s="60"/>
      <c r="C16" s="60"/>
      <c r="D16" s="60"/>
      <c r="E16" s="60"/>
      <c r="F16" s="57"/>
      <c r="G16" s="60"/>
      <c r="H16" s="64"/>
      <c r="I16" s="60"/>
      <c r="J16" s="68"/>
      <c r="K16" s="60"/>
      <c r="L16" s="60"/>
      <c r="M16" s="60"/>
      <c r="N16" s="60"/>
      <c r="O16" s="57"/>
      <c r="P16" s="58"/>
      <c r="Q16" s="49"/>
    </row>
    <row r="17" spans="5:5" s="56" customFormat="1" ht="11.25" x14ac:dyDescent="0.2"/>
    <row r="18" spans="5:5" s="56" customFormat="1" ht="11.25" x14ac:dyDescent="0.2"/>
    <row r="19" spans="5:5" s="56" customFormat="1" ht="11.25" x14ac:dyDescent="0.2">
      <c r="E19" s="69"/>
    </row>
    <row r="20" spans="5:5" s="56" customFormat="1" ht="11.25" x14ac:dyDescent="0.2"/>
    <row r="21" spans="5:5" s="56" customFormat="1" ht="11.25" x14ac:dyDescent="0.2"/>
    <row r="22" spans="5:5" s="56" customFormat="1" ht="11.25" x14ac:dyDescent="0.2"/>
    <row r="23" spans="5:5" s="56" customFormat="1" ht="11.25" x14ac:dyDescent="0.2"/>
    <row r="24" spans="5:5" s="56" customFormat="1" ht="11.25" x14ac:dyDescent="0.2"/>
    <row r="25" spans="5:5" s="56" customFormat="1" ht="11.25" x14ac:dyDescent="0.2"/>
    <row r="26" spans="5:5" s="56" customFormat="1" ht="11.25" x14ac:dyDescent="0.2"/>
    <row r="27" spans="5:5" s="56" customFormat="1" ht="11.25" x14ac:dyDescent="0.2"/>
  </sheetData>
  <mergeCells count="6">
    <mergeCell ref="A2:D4"/>
    <mergeCell ref="E2:P4"/>
    <mergeCell ref="A5:C6"/>
    <mergeCell ref="D5:L6"/>
    <mergeCell ref="M5:M6"/>
    <mergeCell ref="N5:O6"/>
  </mergeCell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C00-000000000000}">
          <x14:formula1>
            <xm:f>PDD!$A$2:$A$7</xm:f>
          </x14:formula1>
          <xm:sqref>A12 A9</xm:sqref>
        </x14:dataValidation>
        <x14:dataValidation type="list" allowBlank="1" showErrorMessage="1" xr:uid="{00000000-0002-0000-0C00-000001000000}">
          <x14:formula1>
            <xm:f>PDD!$B$2:$B$23</xm:f>
          </x14:formula1>
          <xm:sqref>B12 B9</xm:sqref>
        </x14:dataValidation>
        <x14:dataValidation type="list" allowBlank="1" showErrorMessage="1" xr:uid="{00000000-0002-0000-0C00-000002000000}">
          <x14:formula1>
            <xm:f>PDD!$E$2:$E$68</xm:f>
          </x14:formula1>
          <xm:sqref>C12 C9</xm:sqref>
        </x14:dataValidation>
        <x14:dataValidation type="list" allowBlank="1" showErrorMessage="1" xr:uid="{00000000-0002-0000-0C00-000003000000}">
          <x14:formula1>
            <xm:f>'LISTA DE CARACTERISTICAS'!$C$28</xm:f>
          </x14:formula1>
          <xm:sqref>D12 D9:D11</xm:sqref>
        </x14:dataValidation>
        <x14:dataValidation type="list" allowBlank="1" showInputMessage="1" showErrorMessage="1" xr:uid="{00000000-0002-0000-0C00-000004000000}">
          <x14:formula1>
            <xm:f>MEN!$A$1:$A$12</xm:f>
          </x14:formula1>
          <xm:sqref>Q9:Q12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3"/>
  <sheetViews>
    <sheetView view="pageBreakPreview" zoomScale="60" zoomScaleNormal="70" workbookViewId="0">
      <selection activeCell="Q1" sqref="Q1:Q1048576"/>
    </sheetView>
  </sheetViews>
  <sheetFormatPr baseColWidth="10" defaultColWidth="14.42578125" defaultRowHeight="15" x14ac:dyDescent="0.25"/>
  <cols>
    <col min="1" max="16" width="18.7109375" style="105" customWidth="1"/>
    <col min="17" max="17" width="10.7109375" style="105" hidden="1" customWidth="1"/>
    <col min="18" max="16384" width="14.42578125" style="105"/>
  </cols>
  <sheetData>
    <row r="1" spans="1:17" ht="15.75" thickBot="1" x14ac:dyDescent="0.3">
      <c r="A1" s="101"/>
      <c r="B1" s="101"/>
      <c r="C1" s="101"/>
      <c r="D1" s="101"/>
      <c r="E1" s="101"/>
      <c r="F1" s="101"/>
      <c r="G1" s="101"/>
      <c r="H1" s="101"/>
      <c r="I1" s="101"/>
      <c r="J1" s="102"/>
      <c r="K1" s="101"/>
      <c r="L1" s="101"/>
      <c r="M1" s="101"/>
      <c r="N1" s="101"/>
      <c r="O1" s="103"/>
      <c r="P1" s="104"/>
      <c r="Q1" s="104"/>
    </row>
    <row r="2" spans="1:17" x14ac:dyDescent="0.25">
      <c r="A2" s="435"/>
      <c r="B2" s="436"/>
      <c r="C2" s="436"/>
      <c r="D2" s="437"/>
      <c r="E2" s="458" t="s">
        <v>622</v>
      </c>
      <c r="F2" s="458"/>
      <c r="G2" s="458"/>
      <c r="H2" s="458"/>
      <c r="I2" s="458"/>
      <c r="J2" s="458"/>
      <c r="K2" s="458"/>
      <c r="L2" s="458"/>
      <c r="M2" s="458"/>
      <c r="N2" s="458"/>
      <c r="O2" s="458"/>
      <c r="P2" s="459"/>
      <c r="Q2" s="104"/>
    </row>
    <row r="3" spans="1:17" x14ac:dyDescent="0.25">
      <c r="A3" s="438"/>
      <c r="B3" s="439"/>
      <c r="C3" s="439"/>
      <c r="D3" s="440"/>
      <c r="E3" s="460"/>
      <c r="F3" s="460"/>
      <c r="G3" s="460"/>
      <c r="H3" s="460"/>
      <c r="I3" s="460"/>
      <c r="J3" s="460"/>
      <c r="K3" s="460"/>
      <c r="L3" s="460"/>
      <c r="M3" s="460"/>
      <c r="N3" s="460"/>
      <c r="O3" s="460"/>
      <c r="P3" s="461"/>
      <c r="Q3" s="104"/>
    </row>
    <row r="4" spans="1:17" x14ac:dyDescent="0.25">
      <c r="A4" s="441"/>
      <c r="B4" s="442"/>
      <c r="C4" s="442"/>
      <c r="D4" s="443"/>
      <c r="E4" s="462"/>
      <c r="F4" s="462"/>
      <c r="G4" s="462"/>
      <c r="H4" s="462"/>
      <c r="I4" s="462"/>
      <c r="J4" s="462"/>
      <c r="K4" s="462"/>
      <c r="L4" s="462"/>
      <c r="M4" s="462"/>
      <c r="N4" s="462"/>
      <c r="O4" s="462"/>
      <c r="P4" s="463"/>
      <c r="Q4" s="104"/>
    </row>
    <row r="5" spans="1:17" x14ac:dyDescent="0.25">
      <c r="A5" s="464" t="s">
        <v>33</v>
      </c>
      <c r="B5" s="465"/>
      <c r="C5" s="466"/>
      <c r="D5" s="470"/>
      <c r="E5" s="465"/>
      <c r="F5" s="465"/>
      <c r="G5" s="465"/>
      <c r="H5" s="465"/>
      <c r="I5" s="465"/>
      <c r="J5" s="465"/>
      <c r="K5" s="465"/>
      <c r="L5" s="466"/>
      <c r="M5" s="472" t="s">
        <v>34</v>
      </c>
      <c r="N5" s="474" t="s">
        <v>548</v>
      </c>
      <c r="O5" s="466"/>
      <c r="P5" s="106" t="s">
        <v>35</v>
      </c>
      <c r="Q5" s="104"/>
    </row>
    <row r="6" spans="1:17" x14ac:dyDescent="0.25">
      <c r="A6" s="467"/>
      <c r="B6" s="468"/>
      <c r="C6" s="469"/>
      <c r="D6" s="471"/>
      <c r="E6" s="468"/>
      <c r="F6" s="468"/>
      <c r="G6" s="468"/>
      <c r="H6" s="468"/>
      <c r="I6" s="468"/>
      <c r="J6" s="468"/>
      <c r="K6" s="468"/>
      <c r="L6" s="469"/>
      <c r="M6" s="473"/>
      <c r="N6" s="471"/>
      <c r="O6" s="469"/>
      <c r="P6" s="107"/>
      <c r="Q6" s="104"/>
    </row>
    <row r="7" spans="1:17" ht="15.75" thickBot="1" x14ac:dyDescent="0.3">
      <c r="A7" s="108"/>
      <c r="B7" s="101"/>
      <c r="C7" s="101"/>
      <c r="D7" s="101"/>
      <c r="E7" s="101"/>
      <c r="F7" s="101"/>
      <c r="G7" s="101"/>
      <c r="H7" s="101"/>
      <c r="I7" s="101"/>
      <c r="J7" s="109"/>
      <c r="K7" s="101"/>
      <c r="L7" s="101"/>
      <c r="M7" s="101"/>
      <c r="N7" s="101"/>
      <c r="O7" s="101"/>
      <c r="P7" s="110"/>
      <c r="Q7" s="101"/>
    </row>
    <row r="8" spans="1:17" ht="24.75" x14ac:dyDescent="0.25">
      <c r="A8" s="111" t="s">
        <v>19</v>
      </c>
      <c r="B8" s="111" t="s">
        <v>20</v>
      </c>
      <c r="C8" s="111" t="s">
        <v>21</v>
      </c>
      <c r="D8" s="112" t="s">
        <v>1</v>
      </c>
      <c r="E8" s="112" t="s">
        <v>22</v>
      </c>
      <c r="F8" s="112" t="s">
        <v>3</v>
      </c>
      <c r="G8" s="112" t="s">
        <v>23</v>
      </c>
      <c r="H8" s="112" t="s">
        <v>24</v>
      </c>
      <c r="I8" s="112" t="s">
        <v>36</v>
      </c>
      <c r="J8" s="112" t="s">
        <v>26</v>
      </c>
      <c r="K8" s="112" t="s">
        <v>4</v>
      </c>
      <c r="L8" s="112" t="s">
        <v>27</v>
      </c>
      <c r="M8" s="112" t="s">
        <v>28</v>
      </c>
      <c r="N8" s="112" t="s">
        <v>29</v>
      </c>
      <c r="O8" s="112" t="s">
        <v>30</v>
      </c>
      <c r="P8" s="113" t="s">
        <v>31</v>
      </c>
      <c r="Q8" s="363" t="s">
        <v>32</v>
      </c>
    </row>
    <row r="9" spans="1:17" s="286" customFormat="1" ht="122.25" customHeight="1" x14ac:dyDescent="0.25">
      <c r="A9" s="127"/>
      <c r="B9" s="73"/>
      <c r="C9" s="73"/>
      <c r="D9" s="281" t="s">
        <v>559</v>
      </c>
      <c r="E9" s="282" t="s">
        <v>329</v>
      </c>
      <c r="F9" s="282" t="s">
        <v>321</v>
      </c>
      <c r="G9" s="282" t="s">
        <v>322</v>
      </c>
      <c r="H9" s="283" t="s">
        <v>255</v>
      </c>
      <c r="I9" s="283" t="s">
        <v>254</v>
      </c>
      <c r="J9" s="284">
        <v>0.1</v>
      </c>
      <c r="K9" s="282" t="s">
        <v>324</v>
      </c>
      <c r="L9" s="282" t="s">
        <v>323</v>
      </c>
      <c r="M9" s="283" t="s">
        <v>325</v>
      </c>
      <c r="N9" s="285">
        <v>44936</v>
      </c>
      <c r="O9" s="285">
        <v>46009</v>
      </c>
      <c r="P9" s="361" t="s">
        <v>492</v>
      </c>
      <c r="Q9" s="364" t="s">
        <v>552</v>
      </c>
    </row>
    <row r="10" spans="1:17" s="292" customFormat="1" ht="122.25" customHeight="1" x14ac:dyDescent="0.25">
      <c r="A10" s="46"/>
      <c r="B10" s="47"/>
      <c r="C10" s="47"/>
      <c r="D10" s="287" t="s">
        <v>559</v>
      </c>
      <c r="E10" s="152" t="s">
        <v>326</v>
      </c>
      <c r="F10" s="288" t="s">
        <v>327</v>
      </c>
      <c r="G10" s="288" t="s">
        <v>489</v>
      </c>
      <c r="H10" s="289" t="s">
        <v>255</v>
      </c>
      <c r="I10" s="289" t="s">
        <v>254</v>
      </c>
      <c r="J10" s="290">
        <v>0.1</v>
      </c>
      <c r="K10" s="288" t="s">
        <v>490</v>
      </c>
      <c r="L10" s="288" t="s">
        <v>491</v>
      </c>
      <c r="M10" s="291" t="s">
        <v>328</v>
      </c>
      <c r="N10" s="285">
        <v>44936</v>
      </c>
      <c r="O10" s="285">
        <v>46009</v>
      </c>
      <c r="P10" s="361" t="s">
        <v>492</v>
      </c>
      <c r="Q10" s="364" t="s">
        <v>552</v>
      </c>
    </row>
    <row r="11" spans="1:17" s="286" customFormat="1" ht="126" customHeight="1" x14ac:dyDescent="0.25">
      <c r="A11" s="127" t="s">
        <v>111</v>
      </c>
      <c r="B11" s="73" t="s">
        <v>139</v>
      </c>
      <c r="C11" s="73" t="s">
        <v>517</v>
      </c>
      <c r="D11" s="281" t="s">
        <v>559</v>
      </c>
      <c r="E11" s="282" t="s">
        <v>330</v>
      </c>
      <c r="F11" s="282" t="s">
        <v>332</v>
      </c>
      <c r="G11" s="282" t="s">
        <v>331</v>
      </c>
      <c r="H11" s="283" t="s">
        <v>254</v>
      </c>
      <c r="I11" s="283" t="s">
        <v>255</v>
      </c>
      <c r="J11" s="284">
        <v>0.25</v>
      </c>
      <c r="K11" s="282" t="s">
        <v>333</v>
      </c>
      <c r="L11" s="282" t="s">
        <v>334</v>
      </c>
      <c r="M11" s="283" t="s">
        <v>550</v>
      </c>
      <c r="N11" s="285">
        <v>44936</v>
      </c>
      <c r="O11" s="285">
        <v>46009</v>
      </c>
      <c r="P11" s="361" t="s">
        <v>492</v>
      </c>
      <c r="Q11" s="364" t="s">
        <v>552</v>
      </c>
    </row>
    <row r="12" spans="1:17" s="286" customFormat="1" ht="91.5" customHeight="1" x14ac:dyDescent="0.25">
      <c r="A12" s="127"/>
      <c r="B12" s="73"/>
      <c r="C12" s="73"/>
      <c r="D12" s="281" t="s">
        <v>559</v>
      </c>
      <c r="E12" s="152" t="s">
        <v>560</v>
      </c>
      <c r="F12" s="152" t="s">
        <v>519</v>
      </c>
      <c r="G12" s="152" t="s">
        <v>561</v>
      </c>
      <c r="H12" s="293" t="s">
        <v>255</v>
      </c>
      <c r="I12" s="293" t="s">
        <v>254</v>
      </c>
      <c r="J12" s="294">
        <v>0.05</v>
      </c>
      <c r="K12" s="152" t="s">
        <v>562</v>
      </c>
      <c r="L12" s="152" t="s">
        <v>522</v>
      </c>
      <c r="M12" s="293" t="s">
        <v>325</v>
      </c>
      <c r="N12" s="295">
        <v>44936</v>
      </c>
      <c r="O12" s="295">
        <v>46009</v>
      </c>
      <c r="P12" s="362" t="s">
        <v>492</v>
      </c>
      <c r="Q12" s="364" t="s">
        <v>552</v>
      </c>
    </row>
    <row r="13" spans="1:17" s="286" customFormat="1" ht="87.75" customHeight="1" x14ac:dyDescent="0.25">
      <c r="A13" s="127"/>
      <c r="B13" s="73"/>
      <c r="C13" s="73"/>
      <c r="D13" s="281" t="s">
        <v>559</v>
      </c>
      <c r="E13" s="152" t="s">
        <v>560</v>
      </c>
      <c r="F13" s="152" t="s">
        <v>520</v>
      </c>
      <c r="G13" s="152" t="s">
        <v>518</v>
      </c>
      <c r="H13" s="293" t="s">
        <v>255</v>
      </c>
      <c r="I13" s="293" t="s">
        <v>255</v>
      </c>
      <c r="J13" s="294">
        <v>0.05</v>
      </c>
      <c r="K13" s="152" t="s">
        <v>521</v>
      </c>
      <c r="L13" s="152" t="s">
        <v>523</v>
      </c>
      <c r="M13" s="293" t="s">
        <v>524</v>
      </c>
      <c r="N13" s="295">
        <v>44936</v>
      </c>
      <c r="O13" s="295">
        <v>45278</v>
      </c>
      <c r="P13" s="362" t="s">
        <v>525</v>
      </c>
      <c r="Q13" s="364" t="s">
        <v>552</v>
      </c>
    </row>
    <row r="14" spans="1:17" s="286" customFormat="1" ht="123.75" x14ac:dyDescent="0.25">
      <c r="A14" s="127" t="s">
        <v>111</v>
      </c>
      <c r="B14" s="73" t="s">
        <v>139</v>
      </c>
      <c r="C14" s="73" t="s">
        <v>517</v>
      </c>
      <c r="D14" s="281" t="s">
        <v>563</v>
      </c>
      <c r="E14" s="152" t="s">
        <v>330</v>
      </c>
      <c r="F14" s="152" t="s">
        <v>564</v>
      </c>
      <c r="G14" s="152" t="s">
        <v>493</v>
      </c>
      <c r="H14" s="293" t="s">
        <v>254</v>
      </c>
      <c r="I14" s="293" t="s">
        <v>255</v>
      </c>
      <c r="J14" s="294">
        <v>0.2</v>
      </c>
      <c r="K14" s="152" t="s">
        <v>494</v>
      </c>
      <c r="L14" s="152" t="s">
        <v>495</v>
      </c>
      <c r="M14" s="293" t="s">
        <v>496</v>
      </c>
      <c r="N14" s="295">
        <v>44936</v>
      </c>
      <c r="O14" s="295">
        <v>46009</v>
      </c>
      <c r="P14" s="362" t="s">
        <v>492</v>
      </c>
      <c r="Q14" s="364" t="s">
        <v>552</v>
      </c>
    </row>
    <row r="15" spans="1:17" s="292" customFormat="1" ht="126" customHeight="1" x14ac:dyDescent="0.25">
      <c r="A15" s="127" t="s">
        <v>111</v>
      </c>
      <c r="B15" s="73" t="s">
        <v>139</v>
      </c>
      <c r="C15" s="73" t="s">
        <v>517</v>
      </c>
      <c r="D15" s="287" t="s">
        <v>565</v>
      </c>
      <c r="E15" s="288" t="s">
        <v>566</v>
      </c>
      <c r="F15" s="288" t="s">
        <v>567</v>
      </c>
      <c r="G15" s="288" t="s">
        <v>497</v>
      </c>
      <c r="H15" s="289" t="s">
        <v>254</v>
      </c>
      <c r="I15" s="289" t="s">
        <v>254</v>
      </c>
      <c r="J15" s="290">
        <v>0.15</v>
      </c>
      <c r="K15" s="288" t="s">
        <v>500</v>
      </c>
      <c r="L15" s="288" t="s">
        <v>499</v>
      </c>
      <c r="M15" s="291" t="s">
        <v>498</v>
      </c>
      <c r="N15" s="295">
        <v>44936</v>
      </c>
      <c r="O15" s="295">
        <v>46009</v>
      </c>
      <c r="P15" s="362" t="s">
        <v>420</v>
      </c>
      <c r="Q15" s="355" t="s">
        <v>86</v>
      </c>
    </row>
    <row r="16" spans="1:17" s="292" customFormat="1" ht="112.5" customHeight="1" thickBot="1" x14ac:dyDescent="0.3">
      <c r="A16" s="46"/>
      <c r="B16" s="47"/>
      <c r="C16" s="47"/>
      <c r="D16" s="287" t="s">
        <v>568</v>
      </c>
      <c r="E16" s="288" t="s">
        <v>501</v>
      </c>
      <c r="F16" s="288" t="s">
        <v>502</v>
      </c>
      <c r="G16" s="288" t="s">
        <v>503</v>
      </c>
      <c r="H16" s="289" t="s">
        <v>255</v>
      </c>
      <c r="I16" s="289" t="s">
        <v>255</v>
      </c>
      <c r="J16" s="290">
        <v>0.1</v>
      </c>
      <c r="K16" s="288" t="s">
        <v>504</v>
      </c>
      <c r="L16" s="288" t="s">
        <v>569</v>
      </c>
      <c r="M16" s="291" t="s">
        <v>570</v>
      </c>
      <c r="N16" s="295">
        <v>45453</v>
      </c>
      <c r="O16" s="295">
        <v>46009</v>
      </c>
      <c r="P16" s="362" t="s">
        <v>505</v>
      </c>
      <c r="Q16" s="356" t="s">
        <v>552</v>
      </c>
    </row>
    <row r="17" spans="1:17" s="114" customFormat="1" ht="11.25" x14ac:dyDescent="0.2">
      <c r="A17" s="61" t="s">
        <v>39</v>
      </c>
      <c r="B17" s="115"/>
      <c r="C17" s="115"/>
      <c r="D17" s="115"/>
      <c r="E17" s="115"/>
      <c r="F17" s="115"/>
      <c r="G17" s="116"/>
      <c r="H17" s="116"/>
      <c r="J17" s="117"/>
      <c r="K17" s="116"/>
      <c r="L17" s="116"/>
      <c r="M17" s="116"/>
      <c r="N17" s="116"/>
      <c r="O17" s="116"/>
      <c r="P17" s="118"/>
      <c r="Q17" s="119"/>
    </row>
    <row r="18" spans="1:17" s="114" customFormat="1" ht="11.25" x14ac:dyDescent="0.2">
      <c r="A18" s="61"/>
      <c r="B18" s="115"/>
      <c r="C18" s="115"/>
      <c r="D18" s="115"/>
      <c r="E18" s="128"/>
      <c r="F18" s="116"/>
      <c r="G18" s="116"/>
      <c r="J18" s="120"/>
      <c r="K18" s="116"/>
      <c r="L18" s="116"/>
      <c r="M18" s="116"/>
      <c r="N18" s="116"/>
      <c r="O18" s="116"/>
      <c r="P18" s="118"/>
      <c r="Q18" s="119"/>
    </row>
    <row r="19" spans="1:17" s="114" customFormat="1" ht="11.25" x14ac:dyDescent="0.2">
      <c r="A19" s="61" t="s">
        <v>604</v>
      </c>
      <c r="B19" s="115"/>
      <c r="C19" s="115"/>
      <c r="D19" s="115"/>
      <c r="E19" s="115"/>
      <c r="F19" s="116"/>
      <c r="G19" s="115"/>
      <c r="H19" s="115"/>
      <c r="I19" s="115"/>
      <c r="J19" s="121"/>
      <c r="K19" s="115"/>
      <c r="L19" s="115"/>
      <c r="M19" s="115"/>
      <c r="N19" s="115"/>
      <c r="O19" s="116"/>
      <c r="P19" s="118"/>
      <c r="Q19" s="119"/>
    </row>
    <row r="20" spans="1:17" s="114" customFormat="1" ht="12" thickBot="1" x14ac:dyDescent="0.25">
      <c r="A20" s="159" t="s">
        <v>605</v>
      </c>
      <c r="B20" s="122"/>
      <c r="C20" s="122"/>
      <c r="D20" s="122"/>
      <c r="E20" s="122"/>
      <c r="F20" s="123"/>
      <c r="G20" s="122"/>
      <c r="H20" s="122"/>
      <c r="I20" s="122"/>
      <c r="J20" s="124"/>
      <c r="K20" s="122"/>
      <c r="L20" s="122"/>
      <c r="M20" s="122"/>
      <c r="N20" s="122"/>
      <c r="O20" s="123"/>
      <c r="P20" s="125"/>
      <c r="Q20" s="119"/>
    </row>
    <row r="21" spans="1:17" s="114" customFormat="1" ht="11.25" x14ac:dyDescent="0.2"/>
    <row r="22" spans="1:17" s="114" customFormat="1" ht="11.25" x14ac:dyDescent="0.2">
      <c r="F22" s="126"/>
    </row>
    <row r="23" spans="1:17" s="114" customFormat="1" ht="11.25" x14ac:dyDescent="0.2"/>
  </sheetData>
  <sheetProtection formatCells="0" formatColumns="0" formatRows="0" autoFilter="0" pivotTables="0"/>
  <mergeCells count="6">
    <mergeCell ref="A2:D4"/>
    <mergeCell ref="E2:P4"/>
    <mergeCell ref="A5:C6"/>
    <mergeCell ref="D5:L6"/>
    <mergeCell ref="M5:M6"/>
    <mergeCell ref="N5:O6"/>
  </mergeCell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D00-000000000000}">
          <x14:formula1>
            <xm:f>'C:\Users\AGonzalez\Downloads\[V2 PLAN DE ACCION ACREDITACION INSTITUCIONAL 12072022 (1).xlsx]LISTA DE CARACTERISTICAS'!#REF!</xm:f>
          </x14:formula1>
          <xm:sqref>D9:D16</xm:sqref>
        </x14:dataValidation>
        <x14:dataValidation type="list" allowBlank="1" showErrorMessage="1" xr:uid="{00000000-0002-0000-0D00-000001000000}">
          <x14:formula1>
            <xm:f>PDD!$E$2:$E$68</xm:f>
          </x14:formula1>
          <xm:sqref>C9:C16</xm:sqref>
        </x14:dataValidation>
        <x14:dataValidation type="list" allowBlank="1" showErrorMessage="1" xr:uid="{00000000-0002-0000-0D00-000002000000}">
          <x14:formula1>
            <xm:f>PDD!$B$2:$B$23</xm:f>
          </x14:formula1>
          <xm:sqref>B9:B16</xm:sqref>
        </x14:dataValidation>
        <x14:dataValidation type="list" allowBlank="1" showErrorMessage="1" xr:uid="{00000000-0002-0000-0D00-000003000000}">
          <x14:formula1>
            <xm:f>PDD!$A$2:$A$7</xm:f>
          </x14:formula1>
          <xm:sqref>A9:A16</xm:sqref>
        </x14:dataValidation>
        <x14:dataValidation type="list" allowBlank="1" showInputMessage="1" showErrorMessage="1" xr:uid="{00000000-0002-0000-0D00-000004000000}">
          <x14:formula1>
            <xm:f>MEN!$A$1:$A$12</xm:f>
          </x14:formula1>
          <xm:sqref>Q9:Q16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17"/>
  <sheetViews>
    <sheetView view="pageBreakPreview" zoomScale="60" zoomScaleNormal="55" workbookViewId="0">
      <selection activeCell="Q1" sqref="Q1:Q1048576"/>
    </sheetView>
  </sheetViews>
  <sheetFormatPr baseColWidth="10" defaultColWidth="14.42578125" defaultRowHeight="15" x14ac:dyDescent="0.25"/>
  <cols>
    <col min="1" max="16" width="18.7109375" customWidth="1"/>
    <col min="17" max="17" width="10.7109375" hidden="1" customWidth="1"/>
  </cols>
  <sheetData>
    <row r="1" spans="1:17" x14ac:dyDescent="0.25">
      <c r="A1" s="7"/>
      <c r="B1" s="7"/>
      <c r="C1" s="7"/>
      <c r="D1" s="7"/>
      <c r="E1" s="7"/>
      <c r="F1" s="7"/>
      <c r="G1" s="7"/>
      <c r="H1" s="7"/>
      <c r="I1" s="7"/>
      <c r="J1" s="8"/>
      <c r="K1" s="7"/>
      <c r="L1" s="7"/>
      <c r="M1" s="7"/>
      <c r="N1" s="7"/>
      <c r="O1" s="9"/>
      <c r="P1" s="10"/>
      <c r="Q1" s="10"/>
    </row>
    <row r="2" spans="1:17" x14ac:dyDescent="0.25">
      <c r="A2" s="368"/>
      <c r="B2" s="369"/>
      <c r="C2" s="369"/>
      <c r="D2" s="390"/>
      <c r="E2" s="377" t="s">
        <v>623</v>
      </c>
      <c r="F2" s="377"/>
      <c r="G2" s="377"/>
      <c r="H2" s="377"/>
      <c r="I2" s="377"/>
      <c r="J2" s="377"/>
      <c r="K2" s="377"/>
      <c r="L2" s="377"/>
      <c r="M2" s="377"/>
      <c r="N2" s="377"/>
      <c r="O2" s="377"/>
      <c r="P2" s="378"/>
      <c r="Q2" s="182"/>
    </row>
    <row r="3" spans="1:17" x14ac:dyDescent="0.25">
      <c r="A3" s="371"/>
      <c r="B3" s="372"/>
      <c r="C3" s="372"/>
      <c r="D3" s="475"/>
      <c r="E3" s="379"/>
      <c r="F3" s="379"/>
      <c r="G3" s="379"/>
      <c r="H3" s="379"/>
      <c r="I3" s="379"/>
      <c r="J3" s="379"/>
      <c r="K3" s="379"/>
      <c r="L3" s="379"/>
      <c r="M3" s="379"/>
      <c r="N3" s="379"/>
      <c r="O3" s="379"/>
      <c r="P3" s="380"/>
      <c r="Q3" s="182"/>
    </row>
    <row r="4" spans="1:17" x14ac:dyDescent="0.25">
      <c r="A4" s="476"/>
      <c r="B4" s="477"/>
      <c r="C4" s="477"/>
      <c r="D4" s="443"/>
      <c r="E4" s="478"/>
      <c r="F4" s="478"/>
      <c r="G4" s="478"/>
      <c r="H4" s="478"/>
      <c r="I4" s="478"/>
      <c r="J4" s="478"/>
      <c r="K4" s="478"/>
      <c r="L4" s="478"/>
      <c r="M4" s="478"/>
      <c r="N4" s="478"/>
      <c r="O4" s="478"/>
      <c r="P4" s="479"/>
      <c r="Q4" s="182"/>
    </row>
    <row r="5" spans="1:17" ht="15" customHeight="1" x14ac:dyDescent="0.25">
      <c r="A5" s="480" t="s">
        <v>33</v>
      </c>
      <c r="B5" s="481"/>
      <c r="C5" s="452"/>
      <c r="D5" s="453"/>
      <c r="E5" s="481"/>
      <c r="F5" s="481"/>
      <c r="G5" s="481"/>
      <c r="H5" s="481"/>
      <c r="I5" s="481"/>
      <c r="J5" s="481"/>
      <c r="K5" s="481"/>
      <c r="L5" s="452"/>
      <c r="M5" s="455" t="s">
        <v>34</v>
      </c>
      <c r="N5" s="482" t="s">
        <v>365</v>
      </c>
      <c r="O5" s="466"/>
      <c r="P5" s="202" t="s">
        <v>35</v>
      </c>
      <c r="Q5" s="182"/>
    </row>
    <row r="6" spans="1:17" x14ac:dyDescent="0.25">
      <c r="A6" s="476"/>
      <c r="B6" s="477"/>
      <c r="C6" s="443"/>
      <c r="D6" s="454"/>
      <c r="E6" s="477"/>
      <c r="F6" s="477"/>
      <c r="G6" s="477"/>
      <c r="H6" s="477"/>
      <c r="I6" s="477"/>
      <c r="J6" s="477"/>
      <c r="K6" s="477"/>
      <c r="L6" s="443"/>
      <c r="M6" s="456"/>
      <c r="N6" s="471"/>
      <c r="O6" s="469"/>
      <c r="P6" s="187" t="s">
        <v>373</v>
      </c>
      <c r="Q6" s="182"/>
    </row>
    <row r="7" spans="1:17" ht="15.75" thickBot="1" x14ac:dyDescent="0.3">
      <c r="A7" s="188"/>
      <c r="B7" s="183"/>
      <c r="C7" s="183"/>
      <c r="D7" s="183"/>
      <c r="E7" s="183"/>
      <c r="F7" s="183"/>
      <c r="G7" s="183"/>
      <c r="H7" s="183"/>
      <c r="I7" s="183"/>
      <c r="J7" s="331"/>
      <c r="K7" s="183"/>
      <c r="L7" s="183"/>
      <c r="M7" s="183"/>
      <c r="N7" s="183"/>
      <c r="O7" s="183"/>
      <c r="P7" s="190"/>
      <c r="Q7" s="183"/>
    </row>
    <row r="8" spans="1:17" ht="24.75" x14ac:dyDescent="0.25">
      <c r="A8" s="191" t="s">
        <v>19</v>
      </c>
      <c r="B8" s="174" t="s">
        <v>20</v>
      </c>
      <c r="C8" s="174" t="s">
        <v>21</v>
      </c>
      <c r="D8" s="72" t="s">
        <v>1</v>
      </c>
      <c r="E8" s="5" t="s">
        <v>22</v>
      </c>
      <c r="F8" s="72" t="s">
        <v>3</v>
      </c>
      <c r="G8" s="72" t="s">
        <v>23</v>
      </c>
      <c r="H8" s="72" t="s">
        <v>24</v>
      </c>
      <c r="I8" s="72" t="s">
        <v>36</v>
      </c>
      <c r="J8" s="72" t="s">
        <v>26</v>
      </c>
      <c r="K8" s="72" t="s">
        <v>4</v>
      </c>
      <c r="L8" s="72" t="s">
        <v>27</v>
      </c>
      <c r="M8" s="72" t="s">
        <v>28</v>
      </c>
      <c r="N8" s="72" t="s">
        <v>29</v>
      </c>
      <c r="O8" s="72" t="s">
        <v>30</v>
      </c>
      <c r="P8" s="192" t="s">
        <v>31</v>
      </c>
      <c r="Q8" s="354" t="s">
        <v>32</v>
      </c>
    </row>
    <row r="9" spans="1:17" s="161" customFormat="1" ht="135.75" customHeight="1" x14ac:dyDescent="0.25">
      <c r="A9" s="332"/>
      <c r="B9" s="47"/>
      <c r="C9" s="47"/>
      <c r="D9" s="48" t="s">
        <v>558</v>
      </c>
      <c r="E9" s="333" t="s">
        <v>464</v>
      </c>
      <c r="F9" s="47" t="s">
        <v>546</v>
      </c>
      <c r="G9" s="47" t="s">
        <v>465</v>
      </c>
      <c r="H9" s="162" t="s">
        <v>255</v>
      </c>
      <c r="I9" s="162" t="s">
        <v>254</v>
      </c>
      <c r="J9" s="296">
        <v>0.15</v>
      </c>
      <c r="K9" s="47" t="s">
        <v>466</v>
      </c>
      <c r="L9" s="47" t="s">
        <v>336</v>
      </c>
      <c r="M9" s="164" t="s">
        <v>463</v>
      </c>
      <c r="N9" s="165">
        <v>44936</v>
      </c>
      <c r="O9" s="165">
        <v>46009</v>
      </c>
      <c r="P9" s="205" t="s">
        <v>539</v>
      </c>
      <c r="Q9" s="365" t="s">
        <v>552</v>
      </c>
    </row>
    <row r="10" spans="1:17" s="161" customFormat="1" ht="121.5" customHeight="1" x14ac:dyDescent="0.25">
      <c r="A10" s="332" t="s">
        <v>106</v>
      </c>
      <c r="B10" s="47" t="s">
        <v>125</v>
      </c>
      <c r="C10" s="47" t="s">
        <v>362</v>
      </c>
      <c r="D10" s="48" t="s">
        <v>558</v>
      </c>
      <c r="E10" s="52" t="s">
        <v>337</v>
      </c>
      <c r="F10" s="47" t="s">
        <v>339</v>
      </c>
      <c r="G10" s="47" t="s">
        <v>338</v>
      </c>
      <c r="H10" s="162" t="s">
        <v>254</v>
      </c>
      <c r="I10" s="162" t="s">
        <v>255</v>
      </c>
      <c r="J10" s="296">
        <v>0.35</v>
      </c>
      <c r="K10" s="47" t="s">
        <v>340</v>
      </c>
      <c r="L10" s="47" t="s">
        <v>341</v>
      </c>
      <c r="M10" s="164" t="s">
        <v>342</v>
      </c>
      <c r="N10" s="165">
        <v>44936</v>
      </c>
      <c r="O10" s="165">
        <v>46009</v>
      </c>
      <c r="P10" s="205" t="s">
        <v>343</v>
      </c>
      <c r="Q10" s="365" t="s">
        <v>94</v>
      </c>
    </row>
    <row r="11" spans="1:17" s="161" customFormat="1" ht="101.25" customHeight="1" x14ac:dyDescent="0.25">
      <c r="A11" s="332" t="s">
        <v>114</v>
      </c>
      <c r="B11" s="47" t="s">
        <v>145</v>
      </c>
      <c r="C11" s="47" t="s">
        <v>252</v>
      </c>
      <c r="D11" s="48" t="s">
        <v>555</v>
      </c>
      <c r="E11" s="162" t="s">
        <v>344</v>
      </c>
      <c r="F11" s="47" t="s">
        <v>345</v>
      </c>
      <c r="G11" s="47" t="s">
        <v>346</v>
      </c>
      <c r="H11" s="162" t="s">
        <v>254</v>
      </c>
      <c r="I11" s="162" t="s">
        <v>254</v>
      </c>
      <c r="J11" s="296">
        <v>0.15</v>
      </c>
      <c r="K11" s="47" t="s">
        <v>347</v>
      </c>
      <c r="L11" s="47" t="s">
        <v>347</v>
      </c>
      <c r="M11" s="164" t="s">
        <v>612</v>
      </c>
      <c r="N11" s="165">
        <v>44936</v>
      </c>
      <c r="O11" s="165">
        <v>46009</v>
      </c>
      <c r="P11" s="205" t="s">
        <v>343</v>
      </c>
      <c r="Q11" s="365" t="s">
        <v>552</v>
      </c>
    </row>
    <row r="12" spans="1:17" s="161" customFormat="1" ht="122.25" customHeight="1" x14ac:dyDescent="0.25">
      <c r="A12" s="332" t="s">
        <v>106</v>
      </c>
      <c r="B12" s="47" t="s">
        <v>125</v>
      </c>
      <c r="C12" s="47" t="s">
        <v>362</v>
      </c>
      <c r="D12" s="48" t="s">
        <v>555</v>
      </c>
      <c r="E12" s="333" t="s">
        <v>457</v>
      </c>
      <c r="F12" s="47" t="s">
        <v>458</v>
      </c>
      <c r="G12" s="47" t="s">
        <v>460</v>
      </c>
      <c r="H12" s="162" t="s">
        <v>254</v>
      </c>
      <c r="I12" s="162" t="s">
        <v>254</v>
      </c>
      <c r="J12" s="296">
        <v>0.2</v>
      </c>
      <c r="K12" s="47" t="s">
        <v>461</v>
      </c>
      <c r="L12" s="47" t="s">
        <v>459</v>
      </c>
      <c r="M12" s="164" t="s">
        <v>462</v>
      </c>
      <c r="N12" s="165">
        <v>44936</v>
      </c>
      <c r="O12" s="165">
        <v>46009</v>
      </c>
      <c r="P12" s="205" t="s">
        <v>420</v>
      </c>
      <c r="Q12" s="365" t="s">
        <v>552</v>
      </c>
    </row>
    <row r="13" spans="1:17" s="161" customFormat="1" ht="147.75" customHeight="1" thickBot="1" x14ac:dyDescent="0.3">
      <c r="A13" s="332" t="s">
        <v>106</v>
      </c>
      <c r="B13" s="47" t="s">
        <v>125</v>
      </c>
      <c r="C13" s="47" t="s">
        <v>362</v>
      </c>
      <c r="D13" s="48" t="s">
        <v>556</v>
      </c>
      <c r="E13" s="162" t="s">
        <v>470</v>
      </c>
      <c r="F13" s="47" t="s">
        <v>468</v>
      </c>
      <c r="G13" s="47" t="s">
        <v>469</v>
      </c>
      <c r="H13" s="162" t="s">
        <v>254</v>
      </c>
      <c r="I13" s="162" t="s">
        <v>254</v>
      </c>
      <c r="J13" s="296">
        <v>0.15</v>
      </c>
      <c r="K13" s="47" t="s">
        <v>461</v>
      </c>
      <c r="L13" s="47" t="s">
        <v>459</v>
      </c>
      <c r="M13" s="164" t="s">
        <v>557</v>
      </c>
      <c r="N13" s="165">
        <v>44936</v>
      </c>
      <c r="O13" s="165">
        <v>46009</v>
      </c>
      <c r="P13" s="205" t="s">
        <v>467</v>
      </c>
      <c r="Q13" s="366" t="s">
        <v>552</v>
      </c>
    </row>
    <row r="14" spans="1:17" x14ac:dyDescent="0.25">
      <c r="A14" s="130" t="s">
        <v>39</v>
      </c>
      <c r="B14" s="334"/>
      <c r="C14" s="334"/>
      <c r="D14" s="335"/>
      <c r="E14" s="335"/>
      <c r="F14" s="335"/>
      <c r="G14" s="183"/>
      <c r="H14" s="336"/>
      <c r="I14" s="336"/>
      <c r="J14" s="189"/>
      <c r="K14" s="183"/>
      <c r="L14" s="183"/>
      <c r="M14" s="183"/>
      <c r="N14" s="183"/>
      <c r="O14" s="337"/>
      <c r="P14" s="338"/>
      <c r="Q14" s="182"/>
    </row>
    <row r="15" spans="1:17" x14ac:dyDescent="0.25">
      <c r="A15" s="130"/>
      <c r="B15" s="334"/>
      <c r="C15" s="334"/>
      <c r="D15" s="335"/>
      <c r="E15" s="335"/>
      <c r="F15" s="183"/>
      <c r="G15" s="183"/>
      <c r="H15" s="336"/>
      <c r="I15" s="339"/>
      <c r="J15" s="340"/>
      <c r="K15" s="183"/>
      <c r="L15" s="183"/>
      <c r="M15" s="183"/>
      <c r="N15" s="183"/>
      <c r="O15" s="337"/>
      <c r="P15" s="338"/>
      <c r="Q15" s="182"/>
    </row>
    <row r="16" spans="1:17" x14ac:dyDescent="0.25">
      <c r="A16" s="130" t="s">
        <v>604</v>
      </c>
      <c r="B16" s="334"/>
      <c r="C16" s="334"/>
      <c r="D16" s="335"/>
      <c r="E16" s="335"/>
      <c r="F16" s="183"/>
      <c r="G16" s="335"/>
      <c r="H16" s="339"/>
      <c r="I16" s="341"/>
      <c r="J16" s="342"/>
      <c r="K16" s="335"/>
      <c r="L16" s="335"/>
      <c r="M16" s="335"/>
      <c r="N16" s="335"/>
      <c r="O16" s="337"/>
      <c r="P16" s="338"/>
      <c r="Q16" s="182"/>
    </row>
    <row r="17" spans="1:17" x14ac:dyDescent="0.25">
      <c r="A17" s="160" t="s">
        <v>605</v>
      </c>
      <c r="B17" s="343"/>
      <c r="C17" s="343"/>
      <c r="D17" s="344"/>
      <c r="E17" s="344"/>
      <c r="F17" s="345"/>
      <c r="G17" s="344"/>
      <c r="H17" s="346"/>
      <c r="I17" s="346"/>
      <c r="J17" s="347"/>
      <c r="K17" s="344"/>
      <c r="L17" s="344"/>
      <c r="M17" s="344"/>
      <c r="N17" s="344"/>
      <c r="O17" s="348"/>
      <c r="P17" s="349"/>
      <c r="Q17" s="182"/>
    </row>
  </sheetData>
  <mergeCells count="6">
    <mergeCell ref="A2:D4"/>
    <mergeCell ref="E2:P4"/>
    <mergeCell ref="A5:C6"/>
    <mergeCell ref="D5:L6"/>
    <mergeCell ref="M5:M6"/>
    <mergeCell ref="N5:O6"/>
  </mergeCell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E00-000001000000}">
          <x14:formula1>
            <xm:f>'LISTA DE CARACTERISTICAS'!$C$34:$C$36</xm:f>
          </x14:formula1>
          <xm:sqref>D9:D13</xm:sqref>
        </x14:dataValidation>
        <x14:dataValidation type="list" allowBlank="1" showInputMessage="1" showErrorMessage="1" xr:uid="{00000000-0002-0000-0E00-000002000000}">
          <x14:formula1>
            <xm:f>MEN!$A$1:$A$12</xm:f>
          </x14:formula1>
          <xm:sqref>Q9:Q13</xm:sqref>
        </x14:dataValidation>
        <x14:dataValidation type="list" allowBlank="1" showErrorMessage="1" xr:uid="{00000000-0002-0000-0E00-000003000000}">
          <x14:formula1>
            <xm:f>PDD!$A$2:$A$7</xm:f>
          </x14:formula1>
          <xm:sqref>A9:A13</xm:sqref>
        </x14:dataValidation>
        <x14:dataValidation type="list" allowBlank="1" showErrorMessage="1" xr:uid="{00000000-0002-0000-0E00-000004000000}">
          <x14:formula1>
            <xm:f>PDD!$B$2:$B$23</xm:f>
          </x14:formula1>
          <xm:sqref>B9:B13</xm:sqref>
        </x14:dataValidation>
        <x14:dataValidation type="list" allowBlank="1" showErrorMessage="1" xr:uid="{00000000-0002-0000-0E00-000005000000}">
          <x14:formula1>
            <xm:f>PDD!$E$2:$E$68</xm:f>
          </x14:formula1>
          <xm:sqref>C9:C13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4"/>
  <sheetViews>
    <sheetView tabSelected="1" view="pageBreakPreview" zoomScale="60" zoomScaleNormal="40" workbookViewId="0">
      <selection activeCell="Q1" sqref="Q1:Q1048576"/>
    </sheetView>
  </sheetViews>
  <sheetFormatPr baseColWidth="10" defaultColWidth="14.42578125" defaultRowHeight="15" x14ac:dyDescent="0.25"/>
  <cols>
    <col min="1" max="16" width="18.7109375" customWidth="1"/>
    <col min="17" max="17" width="10.7109375" hidden="1" customWidth="1"/>
  </cols>
  <sheetData>
    <row r="1" spans="1:17" x14ac:dyDescent="0.25">
      <c r="A1" s="7"/>
      <c r="B1" s="7"/>
      <c r="C1" s="7"/>
      <c r="D1" s="7"/>
      <c r="E1" s="7"/>
      <c r="F1" s="7"/>
      <c r="G1" s="7"/>
      <c r="H1" s="7"/>
      <c r="I1" s="7"/>
      <c r="J1" s="8"/>
      <c r="K1" s="7"/>
      <c r="L1" s="7"/>
      <c r="M1" s="7"/>
      <c r="N1" s="7"/>
      <c r="O1" s="9"/>
      <c r="P1" s="10"/>
      <c r="Q1" s="10"/>
    </row>
    <row r="2" spans="1:17" x14ac:dyDescent="0.25">
      <c r="A2" s="435"/>
      <c r="B2" s="436"/>
      <c r="C2" s="436"/>
      <c r="D2" s="437"/>
      <c r="E2" s="444" t="s">
        <v>624</v>
      </c>
      <c r="F2" s="444"/>
      <c r="G2" s="444"/>
      <c r="H2" s="444"/>
      <c r="I2" s="444"/>
      <c r="J2" s="444"/>
      <c r="K2" s="444"/>
      <c r="L2" s="444"/>
      <c r="M2" s="444"/>
      <c r="N2" s="444"/>
      <c r="O2" s="444"/>
      <c r="P2" s="445"/>
      <c r="Q2" s="10"/>
    </row>
    <row r="3" spans="1:17" x14ac:dyDescent="0.25">
      <c r="A3" s="438"/>
      <c r="B3" s="439"/>
      <c r="C3" s="439"/>
      <c r="D3" s="440"/>
      <c r="E3" s="446"/>
      <c r="F3" s="446"/>
      <c r="G3" s="446"/>
      <c r="H3" s="446"/>
      <c r="I3" s="446"/>
      <c r="J3" s="446"/>
      <c r="K3" s="446"/>
      <c r="L3" s="446"/>
      <c r="M3" s="446"/>
      <c r="N3" s="446"/>
      <c r="O3" s="446"/>
      <c r="P3" s="447"/>
      <c r="Q3" s="10"/>
    </row>
    <row r="4" spans="1:17" x14ac:dyDescent="0.25">
      <c r="A4" s="441"/>
      <c r="B4" s="442"/>
      <c r="C4" s="442"/>
      <c r="D4" s="443"/>
      <c r="E4" s="448"/>
      <c r="F4" s="448"/>
      <c r="G4" s="448"/>
      <c r="H4" s="448"/>
      <c r="I4" s="448"/>
      <c r="J4" s="448"/>
      <c r="K4" s="448"/>
      <c r="L4" s="448"/>
      <c r="M4" s="448"/>
      <c r="N4" s="448"/>
      <c r="O4" s="448"/>
      <c r="P4" s="449"/>
      <c r="Q4" s="10"/>
    </row>
    <row r="5" spans="1:17" x14ac:dyDescent="0.25">
      <c r="A5" s="450" t="s">
        <v>33</v>
      </c>
      <c r="B5" s="451"/>
      <c r="C5" s="452"/>
      <c r="D5" s="453"/>
      <c r="E5" s="451"/>
      <c r="F5" s="451"/>
      <c r="G5" s="451"/>
      <c r="H5" s="451"/>
      <c r="I5" s="451"/>
      <c r="J5" s="451"/>
      <c r="K5" s="451"/>
      <c r="L5" s="452"/>
      <c r="M5" s="455" t="s">
        <v>34</v>
      </c>
      <c r="N5" s="457" t="s">
        <v>547</v>
      </c>
      <c r="O5" s="452"/>
      <c r="P5" s="14" t="s">
        <v>35</v>
      </c>
      <c r="Q5" s="10"/>
    </row>
    <row r="6" spans="1:17" x14ac:dyDescent="0.25">
      <c r="A6" s="441"/>
      <c r="B6" s="442"/>
      <c r="C6" s="443"/>
      <c r="D6" s="454"/>
      <c r="E6" s="442"/>
      <c r="F6" s="442"/>
      <c r="G6" s="442"/>
      <c r="H6" s="442"/>
      <c r="I6" s="442"/>
      <c r="J6" s="442"/>
      <c r="K6" s="442"/>
      <c r="L6" s="443"/>
      <c r="M6" s="456"/>
      <c r="N6" s="454"/>
      <c r="O6" s="443"/>
      <c r="P6" s="76" t="s">
        <v>373</v>
      </c>
      <c r="Q6" s="10"/>
    </row>
    <row r="7" spans="1:17" x14ac:dyDescent="0.25">
      <c r="A7" s="11"/>
      <c r="B7" s="7"/>
      <c r="C7" s="7"/>
      <c r="D7" s="7"/>
      <c r="E7" s="7"/>
      <c r="F7" s="7"/>
      <c r="G7" s="7"/>
      <c r="H7" s="7"/>
      <c r="I7" s="7"/>
      <c r="J7" s="71"/>
      <c r="K7" s="7"/>
      <c r="L7" s="7"/>
      <c r="M7" s="7"/>
      <c r="N7" s="7"/>
      <c r="O7" s="7"/>
      <c r="P7" s="13"/>
      <c r="Q7" s="7"/>
    </row>
    <row r="8" spans="1:17" ht="24.75" x14ac:dyDescent="0.25">
      <c r="A8" s="3" t="s">
        <v>19</v>
      </c>
      <c r="B8" s="3" t="s">
        <v>20</v>
      </c>
      <c r="C8" s="3" t="s">
        <v>21</v>
      </c>
      <c r="D8" s="2" t="s">
        <v>1</v>
      </c>
      <c r="E8" s="2" t="s">
        <v>22</v>
      </c>
      <c r="F8" s="2" t="s">
        <v>3</v>
      </c>
      <c r="G8" s="2" t="s">
        <v>23</v>
      </c>
      <c r="H8" s="2" t="s">
        <v>24</v>
      </c>
      <c r="I8" s="2" t="s">
        <v>36</v>
      </c>
      <c r="J8" s="2" t="s">
        <v>26</v>
      </c>
      <c r="K8" s="2" t="s">
        <v>4</v>
      </c>
      <c r="L8" s="2" t="s">
        <v>27</v>
      </c>
      <c r="M8" s="2" t="s">
        <v>28</v>
      </c>
      <c r="N8" s="2" t="s">
        <v>29</v>
      </c>
      <c r="O8" s="2" t="s">
        <v>30</v>
      </c>
      <c r="P8" s="4" t="s">
        <v>31</v>
      </c>
      <c r="Q8" s="15" t="s">
        <v>32</v>
      </c>
    </row>
    <row r="9" spans="1:17" s="161" customFormat="1" ht="105" customHeight="1" x14ac:dyDescent="0.25">
      <c r="A9" s="46" t="s">
        <v>114</v>
      </c>
      <c r="B9" s="47" t="s">
        <v>145</v>
      </c>
      <c r="C9" s="47" t="s">
        <v>252</v>
      </c>
      <c r="D9" s="48" t="s">
        <v>553</v>
      </c>
      <c r="E9" s="52" t="s">
        <v>348</v>
      </c>
      <c r="F9" s="47" t="s">
        <v>350</v>
      </c>
      <c r="G9" s="47" t="s">
        <v>349</v>
      </c>
      <c r="H9" s="297" t="s">
        <v>254</v>
      </c>
      <c r="I9" s="297" t="s">
        <v>254</v>
      </c>
      <c r="J9" s="298">
        <v>0.2</v>
      </c>
      <c r="K9" s="297" t="s">
        <v>351</v>
      </c>
      <c r="L9" s="297" t="s">
        <v>352</v>
      </c>
      <c r="M9" s="299" t="s">
        <v>599</v>
      </c>
      <c r="N9" s="300">
        <v>44936</v>
      </c>
      <c r="O9" s="300">
        <v>46009</v>
      </c>
      <c r="P9" s="301" t="s">
        <v>540</v>
      </c>
      <c r="Q9" s="165" t="s">
        <v>552</v>
      </c>
    </row>
    <row r="10" spans="1:17" s="161" customFormat="1" ht="159.75" customHeight="1" x14ac:dyDescent="0.25">
      <c r="A10" s="46" t="s">
        <v>48</v>
      </c>
      <c r="B10" s="47" t="s">
        <v>107</v>
      </c>
      <c r="C10" s="47" t="s">
        <v>356</v>
      </c>
      <c r="D10" s="48" t="s">
        <v>551</v>
      </c>
      <c r="E10" s="264" t="s">
        <v>353</v>
      </c>
      <c r="F10" s="73" t="s">
        <v>354</v>
      </c>
      <c r="G10" s="73" t="s">
        <v>355</v>
      </c>
      <c r="H10" s="297" t="s">
        <v>254</v>
      </c>
      <c r="I10" s="297" t="s">
        <v>254</v>
      </c>
      <c r="J10" s="298">
        <v>0.3</v>
      </c>
      <c r="K10" s="299" t="s">
        <v>596</v>
      </c>
      <c r="L10" s="299" t="s">
        <v>597</v>
      </c>
      <c r="M10" s="299" t="s">
        <v>600</v>
      </c>
      <c r="N10" s="300">
        <v>44936</v>
      </c>
      <c r="O10" s="300">
        <v>46009</v>
      </c>
      <c r="P10" s="301" t="s">
        <v>540</v>
      </c>
      <c r="Q10" s="165" t="s">
        <v>93</v>
      </c>
    </row>
    <row r="11" spans="1:17" s="161" customFormat="1" ht="141" customHeight="1" x14ac:dyDescent="0.25">
      <c r="A11" s="46" t="s">
        <v>48</v>
      </c>
      <c r="B11" s="47" t="s">
        <v>107</v>
      </c>
      <c r="C11" s="47" t="s">
        <v>356</v>
      </c>
      <c r="D11" s="48" t="s">
        <v>551</v>
      </c>
      <c r="E11" s="264" t="s">
        <v>480</v>
      </c>
      <c r="F11" s="264" t="s">
        <v>61</v>
      </c>
      <c r="G11" s="302" t="s">
        <v>554</v>
      </c>
      <c r="H11" s="303" t="s">
        <v>254</v>
      </c>
      <c r="I11" s="303" t="s">
        <v>255</v>
      </c>
      <c r="J11" s="304">
        <v>0.2</v>
      </c>
      <c r="K11" s="303" t="s">
        <v>481</v>
      </c>
      <c r="L11" s="303" t="s">
        <v>52</v>
      </c>
      <c r="M11" s="303" t="s">
        <v>482</v>
      </c>
      <c r="N11" s="305">
        <v>44936</v>
      </c>
      <c r="O11" s="305">
        <v>45278</v>
      </c>
      <c r="P11" s="306" t="s">
        <v>55</v>
      </c>
      <c r="Q11" s="165" t="s">
        <v>93</v>
      </c>
    </row>
    <row r="12" spans="1:17" s="161" customFormat="1" ht="112.5" customHeight="1" x14ac:dyDescent="0.25">
      <c r="A12" s="46" t="s">
        <v>111</v>
      </c>
      <c r="B12" s="47" t="s">
        <v>133</v>
      </c>
      <c r="C12" s="47" t="s">
        <v>363</v>
      </c>
      <c r="D12" s="48" t="s">
        <v>551</v>
      </c>
      <c r="E12" s="73" t="s">
        <v>357</v>
      </c>
      <c r="F12" s="47" t="s">
        <v>360</v>
      </c>
      <c r="G12" s="309" t="s">
        <v>361</v>
      </c>
      <c r="H12" s="307" t="s">
        <v>254</v>
      </c>
      <c r="I12" s="307" t="s">
        <v>254</v>
      </c>
      <c r="J12" s="308">
        <v>0.3</v>
      </c>
      <c r="K12" s="309" t="s">
        <v>359</v>
      </c>
      <c r="L12" s="309" t="s">
        <v>358</v>
      </c>
      <c r="M12" s="307" t="s">
        <v>598</v>
      </c>
      <c r="N12" s="310">
        <v>44936</v>
      </c>
      <c r="O12" s="310">
        <v>46009</v>
      </c>
      <c r="P12" s="311" t="s">
        <v>540</v>
      </c>
      <c r="Q12" s="312" t="s">
        <v>552</v>
      </c>
    </row>
    <row r="13" spans="1:17" s="56" customFormat="1" ht="11.25" x14ac:dyDescent="0.2">
      <c r="A13" s="61" t="s">
        <v>39</v>
      </c>
      <c r="B13" s="59"/>
      <c r="C13" s="59"/>
      <c r="D13" s="59"/>
      <c r="E13" s="59"/>
      <c r="F13" s="59"/>
      <c r="G13" s="54"/>
      <c r="H13" s="54"/>
      <c r="J13" s="62"/>
      <c r="K13" s="54"/>
      <c r="L13" s="54"/>
      <c r="M13" s="54"/>
      <c r="N13" s="54"/>
      <c r="O13" s="54"/>
      <c r="P13" s="55"/>
      <c r="Q13" s="49"/>
    </row>
    <row r="14" spans="1:17" s="56" customFormat="1" ht="11.25" x14ac:dyDescent="0.2">
      <c r="A14" s="61"/>
      <c r="B14" s="59"/>
      <c r="C14" s="59"/>
      <c r="D14" s="59"/>
      <c r="E14" s="59"/>
      <c r="F14" s="54"/>
      <c r="G14" s="54"/>
      <c r="J14" s="66"/>
      <c r="K14" s="54"/>
      <c r="L14" s="54"/>
      <c r="M14" s="54"/>
      <c r="N14" s="54"/>
      <c r="O14" s="54"/>
      <c r="P14" s="55"/>
      <c r="Q14" s="49"/>
    </row>
    <row r="15" spans="1:17" s="56" customFormat="1" ht="11.25" x14ac:dyDescent="0.2">
      <c r="A15" s="61" t="s">
        <v>604</v>
      </c>
      <c r="B15" s="59"/>
      <c r="C15" s="59"/>
      <c r="D15" s="59"/>
      <c r="E15" s="59"/>
      <c r="F15" s="54"/>
      <c r="G15" s="59"/>
      <c r="H15" s="59"/>
      <c r="I15" s="59"/>
      <c r="J15" s="67"/>
      <c r="K15" s="59"/>
      <c r="L15" s="59"/>
      <c r="M15" s="59"/>
      <c r="N15" s="59"/>
      <c r="O15" s="54"/>
      <c r="P15" s="55"/>
      <c r="Q15" s="49"/>
    </row>
    <row r="16" spans="1:17" s="56" customFormat="1" ht="11.25" x14ac:dyDescent="0.2">
      <c r="A16" s="159" t="s">
        <v>605</v>
      </c>
      <c r="B16" s="60"/>
      <c r="C16" s="60"/>
      <c r="D16" s="60"/>
      <c r="E16" s="60"/>
      <c r="F16" s="57"/>
      <c r="G16" s="60"/>
      <c r="H16" s="60"/>
      <c r="I16" s="60"/>
      <c r="J16" s="68"/>
      <c r="K16" s="60"/>
      <c r="L16" s="60"/>
      <c r="M16" s="60"/>
      <c r="N16" s="60"/>
      <c r="O16" s="57"/>
      <c r="P16" s="58"/>
      <c r="Q16" s="49"/>
    </row>
    <row r="17" spans="6:6" s="56" customFormat="1" ht="11.25" x14ac:dyDescent="0.2"/>
    <row r="18" spans="6:6" s="56" customFormat="1" ht="11.25" x14ac:dyDescent="0.2"/>
    <row r="19" spans="6:6" s="56" customFormat="1" ht="11.25" x14ac:dyDescent="0.2">
      <c r="F19" s="69"/>
    </row>
    <row r="20" spans="6:6" s="56" customFormat="1" ht="11.25" x14ac:dyDescent="0.2"/>
    <row r="21" spans="6:6" s="56" customFormat="1" ht="11.25" x14ac:dyDescent="0.2"/>
    <row r="22" spans="6:6" s="56" customFormat="1" ht="11.25" x14ac:dyDescent="0.2"/>
    <row r="23" spans="6:6" s="56" customFormat="1" ht="11.25" x14ac:dyDescent="0.2"/>
    <row r="24" spans="6:6" s="56" customFormat="1" ht="11.25" x14ac:dyDescent="0.2"/>
  </sheetData>
  <mergeCells count="6">
    <mergeCell ref="A2:D4"/>
    <mergeCell ref="E2:P4"/>
    <mergeCell ref="A5:C6"/>
    <mergeCell ref="D5:L6"/>
    <mergeCell ref="M5:M6"/>
    <mergeCell ref="N5:O6"/>
  </mergeCell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F00-000000000000}">
          <x14:formula1>
            <xm:f>PDD!$A$2:$A$7</xm:f>
          </x14:formula1>
          <xm:sqref>A9:A12</xm:sqref>
        </x14:dataValidation>
        <x14:dataValidation type="list" allowBlank="1" showErrorMessage="1" xr:uid="{00000000-0002-0000-0F00-000001000000}">
          <x14:formula1>
            <xm:f>PDD!$B$2:$B$23</xm:f>
          </x14:formula1>
          <xm:sqref>B9:B12</xm:sqref>
        </x14:dataValidation>
        <x14:dataValidation type="list" allowBlank="1" showErrorMessage="1" xr:uid="{00000000-0002-0000-0F00-000002000000}">
          <x14:formula1>
            <xm:f>PDD!$E$2:$E$68</xm:f>
          </x14:formula1>
          <xm:sqref>C9:C12</xm:sqref>
        </x14:dataValidation>
        <x14:dataValidation type="list" allowBlank="1" showErrorMessage="1" xr:uid="{00000000-0002-0000-0F00-000003000000}">
          <x14:formula1>
            <xm:f>'LISTA DE CARACTERISTICAS'!$C$37:$C$39</xm:f>
          </x14:formula1>
          <xm:sqref>D9:D12</xm:sqref>
        </x14:dataValidation>
        <x14:dataValidation type="list" allowBlank="1" showInputMessage="1" showErrorMessage="1" xr:uid="{00000000-0002-0000-0F00-000004000000}">
          <x14:formula1>
            <xm:f>MEN!$A$1:$A$12</xm:f>
          </x14:formula1>
          <xm:sqref>Q9:Q12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000"/>
  <sheetViews>
    <sheetView workbookViewId="0">
      <selection activeCell="D12" sqref="D12"/>
    </sheetView>
  </sheetViews>
  <sheetFormatPr baseColWidth="10" defaultColWidth="14.42578125" defaultRowHeight="15" customHeight="1" x14ac:dyDescent="0.25"/>
  <cols>
    <col min="1" max="1" width="10.7109375" customWidth="1"/>
    <col min="2" max="2" width="55.5703125" customWidth="1"/>
    <col min="3" max="3" width="73.42578125" customWidth="1"/>
    <col min="4" max="26" width="10.7109375" customWidth="1"/>
  </cols>
  <sheetData>
    <row r="1" spans="1:3" x14ac:dyDescent="0.25">
      <c r="A1" s="1" t="s">
        <v>5</v>
      </c>
      <c r="B1" s="1" t="s">
        <v>0</v>
      </c>
      <c r="C1" s="1" t="s">
        <v>6</v>
      </c>
    </row>
    <row r="2" spans="1:3" ht="18" customHeight="1" x14ac:dyDescent="0.25">
      <c r="A2" s="16">
        <v>1</v>
      </c>
      <c r="B2" s="16" t="s">
        <v>7</v>
      </c>
      <c r="C2" s="17" t="s">
        <v>37</v>
      </c>
    </row>
    <row r="3" spans="1:3" ht="18" customHeight="1" x14ac:dyDescent="0.25">
      <c r="A3" s="18"/>
      <c r="B3" s="18"/>
      <c r="C3" s="17" t="s">
        <v>38</v>
      </c>
    </row>
    <row r="4" spans="1:3" ht="18" customHeight="1" x14ac:dyDescent="0.25">
      <c r="A4" s="18"/>
      <c r="B4" s="18"/>
      <c r="C4" s="17" t="s">
        <v>73</v>
      </c>
    </row>
    <row r="5" spans="1:3" ht="18" customHeight="1" x14ac:dyDescent="0.25">
      <c r="A5" s="16">
        <v>2</v>
      </c>
      <c r="B5" s="16" t="s">
        <v>8</v>
      </c>
      <c r="C5" s="17" t="s">
        <v>40</v>
      </c>
    </row>
    <row r="6" spans="1:3" ht="18" customHeight="1" x14ac:dyDescent="0.25">
      <c r="A6" s="18"/>
      <c r="B6" s="18"/>
      <c r="C6" s="17" t="s">
        <v>41</v>
      </c>
    </row>
    <row r="7" spans="1:3" ht="18" customHeight="1" x14ac:dyDescent="0.25">
      <c r="A7" s="18"/>
      <c r="B7" s="18"/>
      <c r="C7" s="17" t="s">
        <v>42</v>
      </c>
    </row>
    <row r="8" spans="1:3" ht="18" customHeight="1" x14ac:dyDescent="0.25">
      <c r="A8" s="16">
        <v>3</v>
      </c>
      <c r="B8" s="16" t="s">
        <v>9</v>
      </c>
      <c r="C8" s="17" t="s">
        <v>43</v>
      </c>
    </row>
    <row r="9" spans="1:3" ht="18" customHeight="1" x14ac:dyDescent="0.25">
      <c r="A9" s="18"/>
      <c r="B9" s="18"/>
      <c r="C9" s="17" t="s">
        <v>44</v>
      </c>
    </row>
    <row r="10" spans="1:3" ht="18" customHeight="1" x14ac:dyDescent="0.25">
      <c r="A10" s="18"/>
      <c r="B10" s="18"/>
      <c r="C10" s="17" t="s">
        <v>45</v>
      </c>
    </row>
    <row r="11" spans="1:3" ht="18" customHeight="1" x14ac:dyDescent="0.25">
      <c r="A11" s="18"/>
      <c r="B11" s="18"/>
      <c r="C11" s="17" t="s">
        <v>46</v>
      </c>
    </row>
    <row r="12" spans="1:3" ht="18" customHeight="1" x14ac:dyDescent="0.25">
      <c r="A12" s="18"/>
      <c r="B12" s="18"/>
      <c r="C12" s="17" t="s">
        <v>47</v>
      </c>
    </row>
    <row r="13" spans="1:3" ht="18" customHeight="1" x14ac:dyDescent="0.25">
      <c r="A13" s="18"/>
      <c r="B13" s="18"/>
      <c r="C13" s="17" t="s">
        <v>74</v>
      </c>
    </row>
    <row r="14" spans="1:3" ht="18" customHeight="1" x14ac:dyDescent="0.25">
      <c r="A14" s="16">
        <v>4</v>
      </c>
      <c r="B14" s="16" t="s">
        <v>10</v>
      </c>
      <c r="C14" s="17" t="s">
        <v>75</v>
      </c>
    </row>
    <row r="15" spans="1:3" ht="18" customHeight="1" x14ac:dyDescent="0.25">
      <c r="A15" s="18"/>
      <c r="B15" s="18"/>
      <c r="C15" s="17" t="s">
        <v>76</v>
      </c>
    </row>
    <row r="16" spans="1:3" ht="18" customHeight="1" x14ac:dyDescent="0.25">
      <c r="A16" s="18"/>
      <c r="B16" s="18"/>
      <c r="C16" s="17" t="s">
        <v>51</v>
      </c>
    </row>
    <row r="17" spans="1:3" ht="18" customHeight="1" x14ac:dyDescent="0.25">
      <c r="A17" s="18"/>
      <c r="B17" s="18"/>
      <c r="C17" s="17" t="s">
        <v>53</v>
      </c>
    </row>
    <row r="18" spans="1:3" ht="18" customHeight="1" x14ac:dyDescent="0.25">
      <c r="A18" s="16">
        <v>5</v>
      </c>
      <c r="B18" s="16" t="s">
        <v>11</v>
      </c>
      <c r="C18" s="17" t="s">
        <v>56</v>
      </c>
    </row>
    <row r="19" spans="1:3" ht="18" customHeight="1" x14ac:dyDescent="0.25">
      <c r="A19" s="18"/>
      <c r="B19" s="18"/>
      <c r="C19" s="17" t="s">
        <v>57</v>
      </c>
    </row>
    <row r="20" spans="1:3" ht="18" customHeight="1" x14ac:dyDescent="0.25">
      <c r="A20" s="18"/>
      <c r="B20" s="18"/>
      <c r="C20" s="17" t="s">
        <v>77</v>
      </c>
    </row>
    <row r="21" spans="1:3" ht="18" customHeight="1" x14ac:dyDescent="0.25">
      <c r="A21" s="18"/>
      <c r="B21" s="18"/>
      <c r="C21" s="17" t="s">
        <v>58</v>
      </c>
    </row>
    <row r="22" spans="1:3" ht="18" customHeight="1" x14ac:dyDescent="0.25">
      <c r="A22" s="16">
        <v>6</v>
      </c>
      <c r="B22" s="16" t="s">
        <v>12</v>
      </c>
      <c r="C22" s="17" t="s">
        <v>59</v>
      </c>
    </row>
    <row r="23" spans="1:3" ht="18" customHeight="1" x14ac:dyDescent="0.25">
      <c r="A23" s="18"/>
      <c r="B23" s="18"/>
      <c r="C23" s="17" t="s">
        <v>60</v>
      </c>
    </row>
    <row r="24" spans="1:3" ht="18" customHeight="1" x14ac:dyDescent="0.25">
      <c r="A24" s="16">
        <v>7</v>
      </c>
      <c r="B24" s="16" t="s">
        <v>13</v>
      </c>
      <c r="C24" s="17" t="s">
        <v>78</v>
      </c>
    </row>
    <row r="25" spans="1:3" ht="18" customHeight="1" x14ac:dyDescent="0.25">
      <c r="A25" s="18"/>
      <c r="B25" s="18"/>
      <c r="C25" s="17" t="s">
        <v>79</v>
      </c>
    </row>
    <row r="26" spans="1:3" ht="18" customHeight="1" x14ac:dyDescent="0.25">
      <c r="A26" s="16">
        <v>8</v>
      </c>
      <c r="B26" s="16" t="s">
        <v>14</v>
      </c>
      <c r="C26" s="17" t="s">
        <v>62</v>
      </c>
    </row>
    <row r="27" spans="1:3" ht="18" customHeight="1" x14ac:dyDescent="0.25">
      <c r="A27" s="18"/>
      <c r="B27" s="18"/>
      <c r="C27" s="17" t="s">
        <v>63</v>
      </c>
    </row>
    <row r="28" spans="1:3" ht="18" customHeight="1" x14ac:dyDescent="0.25">
      <c r="A28" s="16">
        <v>9</v>
      </c>
      <c r="B28" s="16" t="s">
        <v>15</v>
      </c>
      <c r="C28" s="17" t="s">
        <v>64</v>
      </c>
    </row>
    <row r="29" spans="1:3" ht="18" customHeight="1" x14ac:dyDescent="0.25">
      <c r="A29" s="16">
        <v>10</v>
      </c>
      <c r="B29" s="16" t="s">
        <v>16</v>
      </c>
      <c r="C29" s="17" t="s">
        <v>80</v>
      </c>
    </row>
    <row r="30" spans="1:3" ht="18" customHeight="1" x14ac:dyDescent="0.25">
      <c r="A30" s="18"/>
      <c r="B30" s="18"/>
      <c r="C30" s="17" t="s">
        <v>66</v>
      </c>
    </row>
    <row r="31" spans="1:3" ht="18" customHeight="1" x14ac:dyDescent="0.25">
      <c r="A31" s="18"/>
      <c r="B31" s="18"/>
      <c r="C31" s="17" t="s">
        <v>67</v>
      </c>
    </row>
    <row r="32" spans="1:3" ht="18" customHeight="1" x14ac:dyDescent="0.25">
      <c r="A32" s="18"/>
      <c r="B32" s="18"/>
      <c r="C32" s="17" t="s">
        <v>68</v>
      </c>
    </row>
    <row r="33" spans="1:3" ht="18" customHeight="1" x14ac:dyDescent="0.25">
      <c r="A33" s="18"/>
      <c r="B33" s="18"/>
      <c r="C33" s="17" t="s">
        <v>69</v>
      </c>
    </row>
    <row r="34" spans="1:3" ht="18" customHeight="1" x14ac:dyDescent="0.25">
      <c r="A34" s="16">
        <v>11</v>
      </c>
      <c r="B34" s="16" t="s">
        <v>17</v>
      </c>
      <c r="C34" s="17" t="s">
        <v>70</v>
      </c>
    </row>
    <row r="35" spans="1:3" ht="18" customHeight="1" x14ac:dyDescent="0.25">
      <c r="A35" s="18"/>
      <c r="B35" s="18"/>
      <c r="C35" s="17" t="s">
        <v>81</v>
      </c>
    </row>
    <row r="36" spans="1:3" ht="18" customHeight="1" x14ac:dyDescent="0.25">
      <c r="A36" s="18"/>
      <c r="B36" s="18"/>
      <c r="C36" s="17" t="s">
        <v>82</v>
      </c>
    </row>
    <row r="37" spans="1:3" ht="18" customHeight="1" x14ac:dyDescent="0.25">
      <c r="A37" s="19">
        <v>12</v>
      </c>
      <c r="B37" s="19" t="s">
        <v>18</v>
      </c>
      <c r="C37" s="20" t="s">
        <v>83</v>
      </c>
    </row>
    <row r="38" spans="1:3" ht="18" customHeight="1" x14ac:dyDescent="0.25">
      <c r="A38" s="19"/>
      <c r="B38" s="19"/>
      <c r="C38" s="20" t="s">
        <v>71</v>
      </c>
    </row>
    <row r="39" spans="1:3" ht="18" customHeight="1" x14ac:dyDescent="0.25">
      <c r="A39" s="19"/>
      <c r="B39" s="19"/>
      <c r="C39" s="20" t="s">
        <v>72</v>
      </c>
    </row>
    <row r="40" spans="1:3" ht="15.75" customHeight="1" x14ac:dyDescent="0.25"/>
    <row r="41" spans="1:3" ht="15.75" customHeight="1" x14ac:dyDescent="0.25"/>
    <row r="42" spans="1:3" ht="15.75" customHeight="1" x14ac:dyDescent="0.25"/>
    <row r="43" spans="1:3" ht="15.75" customHeight="1" x14ac:dyDescent="0.25"/>
    <row r="44" spans="1:3" ht="15.75" customHeight="1" x14ac:dyDescent="0.25"/>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election activeCell="D12" sqref="D12"/>
    </sheetView>
  </sheetViews>
  <sheetFormatPr baseColWidth="10" defaultColWidth="14.42578125" defaultRowHeight="15" customHeight="1" x14ac:dyDescent="0.25"/>
  <cols>
    <col min="1" max="1" width="68.85546875" customWidth="1"/>
    <col min="2" max="26" width="11.42578125" customWidth="1"/>
  </cols>
  <sheetData>
    <row r="1" spans="1:1" x14ac:dyDescent="0.25">
      <c r="A1" s="6" t="s">
        <v>84</v>
      </c>
    </row>
    <row r="2" spans="1:1" x14ac:dyDescent="0.25">
      <c r="A2" s="6" t="s">
        <v>85</v>
      </c>
    </row>
    <row r="3" spans="1:1" x14ac:dyDescent="0.25">
      <c r="A3" s="6" t="s">
        <v>86</v>
      </c>
    </row>
    <row r="4" spans="1:1" x14ac:dyDescent="0.25">
      <c r="A4" s="6" t="s">
        <v>87</v>
      </c>
    </row>
    <row r="5" spans="1:1" x14ac:dyDescent="0.25">
      <c r="A5" s="6" t="s">
        <v>88</v>
      </c>
    </row>
    <row r="6" spans="1:1" x14ac:dyDescent="0.25">
      <c r="A6" s="6" t="s">
        <v>89</v>
      </c>
    </row>
    <row r="7" spans="1:1" x14ac:dyDescent="0.25">
      <c r="A7" s="6" t="s">
        <v>90</v>
      </c>
    </row>
    <row r="8" spans="1:1" x14ac:dyDescent="0.25">
      <c r="A8" s="6" t="s">
        <v>91</v>
      </c>
    </row>
    <row r="9" spans="1:1" x14ac:dyDescent="0.25">
      <c r="A9" s="6" t="s">
        <v>92</v>
      </c>
    </row>
    <row r="10" spans="1:1" x14ac:dyDescent="0.25">
      <c r="A10" s="6" t="s">
        <v>93</v>
      </c>
    </row>
    <row r="11" spans="1:1" x14ac:dyDescent="0.25">
      <c r="A11" s="6" t="s">
        <v>94</v>
      </c>
    </row>
    <row r="12" spans="1:1" x14ac:dyDescent="0.25">
      <c r="A12" s="6" t="s">
        <v>95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000"/>
  <sheetViews>
    <sheetView workbookViewId="0">
      <selection activeCell="F2" sqref="F2"/>
    </sheetView>
  </sheetViews>
  <sheetFormatPr baseColWidth="10" defaultColWidth="14.42578125" defaultRowHeight="15" customHeight="1" x14ac:dyDescent="0.25"/>
  <cols>
    <col min="1" max="2" width="10.7109375" customWidth="1"/>
    <col min="3" max="3" width="24.42578125" customWidth="1"/>
    <col min="4" max="4" width="26.140625" customWidth="1"/>
    <col min="5" max="5" width="17" customWidth="1"/>
    <col min="6" max="26" width="10.7109375" customWidth="1"/>
  </cols>
  <sheetData>
    <row r="1" spans="1:5" x14ac:dyDescent="0.25">
      <c r="A1" s="21" t="s">
        <v>96</v>
      </c>
      <c r="B1" s="22" t="s">
        <v>97</v>
      </c>
      <c r="C1" s="23" t="s">
        <v>98</v>
      </c>
      <c r="D1" s="24" t="s">
        <v>99</v>
      </c>
      <c r="E1" s="24" t="s">
        <v>100</v>
      </c>
    </row>
    <row r="2" spans="1:5" ht="247.5" x14ac:dyDescent="0.25">
      <c r="A2" s="25" t="s">
        <v>48</v>
      </c>
      <c r="B2" s="26" t="s">
        <v>101</v>
      </c>
      <c r="C2" s="27">
        <v>1.1000000000000001</v>
      </c>
      <c r="D2" s="28" t="s">
        <v>102</v>
      </c>
      <c r="E2" s="6" t="str">
        <f t="shared" ref="E2:E68" si="0">CONCATENATE(C2,"-",D2)</f>
        <v>1,1-Formar permanentemente a los miembros de la comunidad universitaria en los principios cristianos y los valores institucionales. (CP)</v>
      </c>
    </row>
    <row r="3" spans="1:5" ht="225" x14ac:dyDescent="0.25">
      <c r="A3" s="25" t="s">
        <v>103</v>
      </c>
      <c r="B3" s="26" t="s">
        <v>104</v>
      </c>
      <c r="C3" s="27">
        <v>1.1000000000000001</v>
      </c>
      <c r="D3" s="28" t="s">
        <v>105</v>
      </c>
      <c r="E3" s="6" t="str">
        <f t="shared" si="0"/>
        <v>1,1-Formar y generar espacios que fomenten en la comunidad universitaria la inclusión, la conciencia ciudadana, el cuidado del medio ambiente y la calidad de vida. (CP)</v>
      </c>
    </row>
    <row r="4" spans="1:5" ht="258.75" x14ac:dyDescent="0.25">
      <c r="A4" s="25" t="s">
        <v>106</v>
      </c>
      <c r="B4" s="26" t="s">
        <v>107</v>
      </c>
      <c r="C4" s="27">
        <v>1.2</v>
      </c>
      <c r="D4" s="28" t="s">
        <v>108</v>
      </c>
      <c r="E4" s="6" t="str">
        <f t="shared" si="0"/>
        <v>1,2-Innovar en metodologías de enseñanza-aprendizaje orientadas a balancear el conocimiento teórico y práctico de cada disciplina con el apoyo de aliados institucionales del gobierno, la empresa y la sociedad. (LP)</v>
      </c>
    </row>
    <row r="5" spans="1:5" ht="236.25" x14ac:dyDescent="0.25">
      <c r="A5" s="25" t="s">
        <v>109</v>
      </c>
      <c r="B5" s="26" t="s">
        <v>49</v>
      </c>
      <c r="C5" s="27">
        <v>1.2</v>
      </c>
      <c r="D5" s="28" t="s">
        <v>110</v>
      </c>
      <c r="E5" s="6" t="str">
        <f t="shared" si="0"/>
        <v>1,2-Incorporar tecnologías del sector real o financiero en las metodologías de enseñanza y aprendizaje. (LP)</v>
      </c>
    </row>
    <row r="6" spans="1:5" ht="236.25" x14ac:dyDescent="0.25">
      <c r="A6" s="25" t="s">
        <v>111</v>
      </c>
      <c r="B6" s="26" t="s">
        <v>112</v>
      </c>
      <c r="C6" s="27">
        <v>1.3</v>
      </c>
      <c r="D6" s="28" t="s">
        <v>113</v>
      </c>
      <c r="E6" s="6" t="str">
        <f t="shared" si="0"/>
        <v>1,3-Aumentar y fortalecer las actividades deportivas y culturales en las diferentes franjas académicas.(MP)</v>
      </c>
    </row>
    <row r="7" spans="1:5" ht="213.75" x14ac:dyDescent="0.25">
      <c r="A7" s="25" t="s">
        <v>114</v>
      </c>
      <c r="B7" s="26" t="s">
        <v>115</v>
      </c>
      <c r="C7" s="27">
        <v>1.3</v>
      </c>
      <c r="D7" s="28" t="s">
        <v>116</v>
      </c>
      <c r="E7" s="6" t="str">
        <f t="shared" si="0"/>
        <v>1,3-Incorporar de manera efectiva a los egresados en las actividades académicas, investigativas y de bienestar universitario.(LP)</v>
      </c>
    </row>
    <row r="8" spans="1:5" ht="191.25" x14ac:dyDescent="0.25">
      <c r="A8" s="27"/>
      <c r="B8" s="26" t="s">
        <v>117</v>
      </c>
      <c r="C8" s="27">
        <v>1.3</v>
      </c>
      <c r="D8" s="28" t="s">
        <v>118</v>
      </c>
      <c r="E8" s="6" t="str">
        <f t="shared" si="0"/>
        <v>1,3-Implementar ambientes de enseñanza flexibles y personalizados que consideren los intereses y las expectativas de los estudiantes para su formación a lo largo de la vida. (LP)</v>
      </c>
    </row>
    <row r="9" spans="1:5" ht="247.5" x14ac:dyDescent="0.25">
      <c r="A9" s="29"/>
      <c r="B9" s="26" t="s">
        <v>119</v>
      </c>
      <c r="C9" s="27">
        <v>1.4</v>
      </c>
      <c r="D9" s="28" t="s">
        <v>120</v>
      </c>
      <c r="E9" s="6" t="str">
        <f t="shared" si="0"/>
        <v>1,4-Desarrollar habilidades y competencias blandas, multiculturales, analíticas y de emprendimiento en los currículos de los programas. (CP)</v>
      </c>
    </row>
    <row r="10" spans="1:5" ht="348.75" x14ac:dyDescent="0.25">
      <c r="A10" s="27"/>
      <c r="B10" s="26" t="s">
        <v>121</v>
      </c>
      <c r="C10" s="27">
        <v>1.4</v>
      </c>
      <c r="D10" s="28" t="s">
        <v>122</v>
      </c>
      <c r="E10" s="6" t="str">
        <f t="shared" si="0"/>
        <v>1,4-Afianzar estrategias pedagógicas que promuevan el desarrollo de competencias investigativas y la participación de estudiantes en procesos de investigación multidisciplinar. (CP)</v>
      </c>
    </row>
    <row r="11" spans="1:5" ht="292.5" x14ac:dyDescent="0.25">
      <c r="A11" s="29"/>
      <c r="B11" s="26" t="s">
        <v>123</v>
      </c>
      <c r="C11" s="27">
        <v>1.4</v>
      </c>
      <c r="D11" s="28" t="s">
        <v>124</v>
      </c>
      <c r="E11" s="6" t="str">
        <f t="shared" si="0"/>
        <v>1,4-Formar en investigación considerando las nuevas dinámicas y herramientas para la generación de conocimiento. (MP)</v>
      </c>
    </row>
    <row r="12" spans="1:5" ht="258.75" x14ac:dyDescent="0.25">
      <c r="A12" s="27"/>
      <c r="B12" s="26" t="s">
        <v>125</v>
      </c>
      <c r="C12" s="27">
        <v>1.4</v>
      </c>
      <c r="D12" s="28" t="s">
        <v>126</v>
      </c>
      <c r="E12" s="6" t="str">
        <f t="shared" si="0"/>
        <v>1,4-Generar acciones curriculares para el aprendizaje y la sensibilización en problemáticas de carácter social desde las diferentes disciplinas. (MP)</v>
      </c>
    </row>
    <row r="13" spans="1:5" ht="213.75" x14ac:dyDescent="0.25">
      <c r="A13" s="27"/>
      <c r="B13" s="26" t="s">
        <v>127</v>
      </c>
      <c r="C13" s="27">
        <v>2.1</v>
      </c>
      <c r="D13" s="30" t="s">
        <v>128</v>
      </c>
      <c r="E13" s="6" t="str">
        <f t="shared" si="0"/>
        <v>2,1-Fortalecer los espacios de interacción e identificación de necesidades con el sector productivo y el gobierno para generar ingresos mediante investigación aplicada, asesoría, consultoría y capacitación. (CP)</v>
      </c>
    </row>
    <row r="14" spans="1:5" ht="337.5" x14ac:dyDescent="0.25">
      <c r="A14" s="29"/>
      <c r="B14" s="26" t="s">
        <v>129</v>
      </c>
      <c r="C14" s="27">
        <v>2.1</v>
      </c>
      <c r="D14" s="30" t="s">
        <v>130</v>
      </c>
      <c r="E14" s="6" t="str">
        <f t="shared" si="0"/>
        <v>2,1-Generar ingresos desde la transferencia de conocimiento y tecnología a partir de los resultados de las áreas disciplinares y las capacidades institucionales. (MP)</v>
      </c>
    </row>
    <row r="15" spans="1:5" ht="270" x14ac:dyDescent="0.25">
      <c r="A15" s="27"/>
      <c r="B15" s="26" t="s">
        <v>131</v>
      </c>
      <c r="C15" s="27">
        <v>2.1</v>
      </c>
      <c r="D15" s="30" t="s">
        <v>132</v>
      </c>
      <c r="E15" s="6" t="str">
        <f t="shared" si="0"/>
        <v>2,1-Conseguir financiamiento externo para proyectos que propendan por la generación de ingresos o el reconocimiento para la comunidad universitaria. (LP)</v>
      </c>
    </row>
    <row r="16" spans="1:5" ht="202.5" x14ac:dyDescent="0.25">
      <c r="A16" s="29"/>
      <c r="B16" s="26" t="s">
        <v>133</v>
      </c>
      <c r="C16" s="27">
        <v>2.2000000000000002</v>
      </c>
      <c r="D16" s="30" t="s">
        <v>134</v>
      </c>
      <c r="E16" s="6" t="str">
        <f t="shared" si="0"/>
        <v>2,2-Fortalecer los mecanismos de acompañamiento en las iniciativas empresariales de la comunidad universitaria. (MP)</v>
      </c>
    </row>
    <row r="17" spans="1:5" ht="236.25" x14ac:dyDescent="0.25">
      <c r="A17" s="27"/>
      <c r="B17" s="26" t="s">
        <v>135</v>
      </c>
      <c r="C17" s="27">
        <v>2.2000000000000002</v>
      </c>
      <c r="D17" s="30" t="s">
        <v>136</v>
      </c>
      <c r="E17" s="6" t="str">
        <f t="shared" si="0"/>
        <v>2,2-Estimular la participación de profesores y estudiantes en redes de conocimiento, con miras al desarrollo conjunto de proyectos y la generación de nuevas capacidades institucionales. (LP)</v>
      </c>
    </row>
    <row r="18" spans="1:5" ht="191.25" x14ac:dyDescent="0.25">
      <c r="A18" s="27"/>
      <c r="B18" s="26" t="s">
        <v>137</v>
      </c>
      <c r="C18" s="27">
        <v>2.2000000000000002</v>
      </c>
      <c r="D18" s="30" t="s">
        <v>138</v>
      </c>
      <c r="E18" s="6" t="str">
        <f t="shared" si="0"/>
        <v>2,2-Generar mecanismos para incentivar a la comunidad universitaria en la consecución de nuevas fuentes de recursos financieros nacionales e internacionales. (LP)</v>
      </c>
    </row>
    <row r="19" spans="1:5" ht="225" x14ac:dyDescent="0.25">
      <c r="A19" s="27"/>
      <c r="B19" s="26" t="s">
        <v>139</v>
      </c>
      <c r="C19" s="27">
        <v>2.2999999999999998</v>
      </c>
      <c r="D19" s="30" t="s">
        <v>140</v>
      </c>
      <c r="E19" s="6" t="str">
        <f t="shared" si="0"/>
        <v>2,3-Establecer alianzas estratégicas y de inversión con instituciones, empresas y el gobierno, a fin de potenciar e incentivar el emprendimiento dentro y fuera de la universidad. (LP)</v>
      </c>
    </row>
    <row r="20" spans="1:5" ht="101.25" x14ac:dyDescent="0.25">
      <c r="A20" s="27"/>
      <c r="B20" s="26" t="s">
        <v>141</v>
      </c>
      <c r="C20" s="27">
        <v>2.2999999999999998</v>
      </c>
      <c r="D20" s="30" t="s">
        <v>142</v>
      </c>
      <c r="E20" s="6" t="str">
        <f t="shared" si="0"/>
        <v>2,3-Gestionar mecanismos efectivos con aliados institucionales que posibiliten el mejoramiento de la empleabilidad de estudiantes y egresados. (CP)</v>
      </c>
    </row>
    <row r="21" spans="1:5" ht="15.75" customHeight="1" x14ac:dyDescent="0.25">
      <c r="A21" s="29"/>
      <c r="B21" s="26" t="s">
        <v>143</v>
      </c>
      <c r="C21" s="27">
        <v>3.1</v>
      </c>
      <c r="D21" s="31" t="s">
        <v>144</v>
      </c>
      <c r="E21" s="6" t="str">
        <f t="shared" si="0"/>
        <v>3,1-Diseñar programas académicos enfocados en las apuestas productivas nacionales e internacionales, las tecnologías y su relación con las tendencias laborales.  (CP)</v>
      </c>
    </row>
    <row r="22" spans="1:5" ht="15.75" customHeight="1" x14ac:dyDescent="0.25">
      <c r="A22" s="27"/>
      <c r="B22" s="26" t="s">
        <v>145</v>
      </c>
      <c r="C22" s="27">
        <v>3.1</v>
      </c>
      <c r="D22" s="31" t="s">
        <v>146</v>
      </c>
      <c r="E22" s="6" t="str">
        <f t="shared" si="0"/>
        <v>3,1-Desarrollar una oferta académica con sentido social que busque el beneficio para la comunidad circundante. (MP)</v>
      </c>
    </row>
    <row r="23" spans="1:5" ht="15.75" customHeight="1" x14ac:dyDescent="0.25">
      <c r="A23" s="27"/>
      <c r="B23" s="26" t="s">
        <v>147</v>
      </c>
      <c r="C23" s="27">
        <v>3.1</v>
      </c>
      <c r="D23" s="31" t="s">
        <v>148</v>
      </c>
      <c r="E23" s="6" t="str">
        <f t="shared" si="0"/>
        <v>3,1-Generar una oferta de educación continuada personalizada para las empresas que requieran procesos de formación y capacitación asociados a las áreas de conocimiento institucional.(MP)</v>
      </c>
    </row>
    <row r="24" spans="1:5" ht="15.75" customHeight="1" x14ac:dyDescent="0.25">
      <c r="A24" s="27"/>
      <c r="B24" s="26"/>
      <c r="C24" s="27">
        <v>3.1</v>
      </c>
      <c r="D24" s="31" t="s">
        <v>149</v>
      </c>
      <c r="E24" s="6" t="str">
        <f t="shared" si="0"/>
        <v>3,1-Desarrollar programas académicos regionales con la participación de actores de la sociedad, el sector productivo y el gubernamental.  (MP)</v>
      </c>
    </row>
    <row r="25" spans="1:5" ht="15.75" customHeight="1" x14ac:dyDescent="0.25">
      <c r="A25" s="27"/>
      <c r="B25" s="26"/>
      <c r="C25" s="27">
        <v>3.1</v>
      </c>
      <c r="D25" s="31" t="s">
        <v>150</v>
      </c>
      <c r="E25" s="6" t="str">
        <f t="shared" si="0"/>
        <v>3,1-Actualizar permanentemente los currículos y la oferta académica, de acuerdo con los conocimientos y las competencias clave para los empleadores.(LP)</v>
      </c>
    </row>
    <row r="26" spans="1:5" ht="15.75" customHeight="1" x14ac:dyDescent="0.25">
      <c r="A26" s="27"/>
      <c r="B26" s="26"/>
      <c r="C26" s="27">
        <v>3.2</v>
      </c>
      <c r="D26" s="31" t="s">
        <v>151</v>
      </c>
      <c r="E26" s="6" t="str">
        <f t="shared" si="0"/>
        <v>3,2-Implementar en los programas académicos presenciales módulos virtuales o semipresenciales que apoyen los procesos de enseñanza-aprendizaje. (CP)</v>
      </c>
    </row>
    <row r="27" spans="1:5" ht="15.75" customHeight="1" x14ac:dyDescent="0.25">
      <c r="A27" s="27"/>
      <c r="B27" s="26"/>
      <c r="C27" s="27">
        <v>3.2</v>
      </c>
      <c r="D27" s="31" t="s">
        <v>152</v>
      </c>
      <c r="E27" s="6" t="str">
        <f t="shared" si="0"/>
        <v>3,2-Generar educación virtual con alto soporte de tecnologías y herramientas móviles. (LP)</v>
      </c>
    </row>
    <row r="28" spans="1:5" ht="15.75" customHeight="1" x14ac:dyDescent="0.25">
      <c r="A28" s="27"/>
      <c r="B28" s="26"/>
      <c r="C28" s="27">
        <v>3.2</v>
      </c>
      <c r="D28" s="31" t="s">
        <v>153</v>
      </c>
      <c r="E28" s="6" t="str">
        <f t="shared" si="0"/>
        <v>3,2-Modularizar los contenidos académicos que permitan una mayor flexibilidad. (LP)</v>
      </c>
    </row>
    <row r="29" spans="1:5" ht="15.75" customHeight="1" x14ac:dyDescent="0.25">
      <c r="A29" s="27"/>
      <c r="B29" s="26"/>
      <c r="C29" s="27">
        <v>3.3</v>
      </c>
      <c r="D29" s="31" t="s">
        <v>154</v>
      </c>
      <c r="E29" s="6" t="str">
        <f t="shared" si="0"/>
        <v>3,3-Gestionar alianzas efectivas con colegios e instituciones técnicas y tecnológicas, para incrementar la demanda estudiantil. (MP)</v>
      </c>
    </row>
    <row r="30" spans="1:5" ht="15.75" customHeight="1" x14ac:dyDescent="0.25">
      <c r="A30" s="27"/>
      <c r="B30" s="26"/>
      <c r="C30" s="27">
        <v>3.3</v>
      </c>
      <c r="D30" s="31" t="s">
        <v>155</v>
      </c>
      <c r="E30" s="6" t="str">
        <f t="shared" si="0"/>
        <v>3,3-Generar alternativas para flexibilizar el calendario académico institucional. (LP)</v>
      </c>
    </row>
    <row r="31" spans="1:5" ht="15.75" customHeight="1" x14ac:dyDescent="0.25">
      <c r="A31" s="27"/>
      <c r="B31" s="26"/>
      <c r="C31" s="27">
        <v>3.3</v>
      </c>
      <c r="D31" s="31" t="s">
        <v>156</v>
      </c>
      <c r="E31" s="6" t="str">
        <f t="shared" si="0"/>
        <v>3,3-Implementar nuevas formas o fuentes de apoyo financiero externo e interno para ampliar el acceso a servicios académicos(LP)</v>
      </c>
    </row>
    <row r="32" spans="1:5" ht="15.75" customHeight="1" x14ac:dyDescent="0.25">
      <c r="A32" s="27"/>
      <c r="B32" s="26"/>
      <c r="C32" s="27">
        <v>3.4</v>
      </c>
      <c r="D32" s="31" t="s">
        <v>157</v>
      </c>
      <c r="E32" s="6" t="str">
        <f t="shared" si="0"/>
        <v>3,4-Establecer nuevos mecanismos de detección temprana de necesidades de apoyo académico, psicológico y financiero para estudiantes. (CP)</v>
      </c>
    </row>
    <row r="33" spans="1:5" ht="15.75" customHeight="1" x14ac:dyDescent="0.25">
      <c r="A33" s="27"/>
      <c r="B33" s="27"/>
      <c r="C33" s="27">
        <v>3.4</v>
      </c>
      <c r="D33" s="31" t="s">
        <v>158</v>
      </c>
      <c r="E33" s="6" t="str">
        <f t="shared" si="0"/>
        <v>3,4-Desarrollar servicios de orientación vocacional y profesional en los programas de pregrado.(CP)</v>
      </c>
    </row>
    <row r="34" spans="1:5" ht="15.75" customHeight="1" x14ac:dyDescent="0.25">
      <c r="A34" s="27"/>
      <c r="B34" s="27"/>
      <c r="C34" s="27">
        <v>3.4</v>
      </c>
      <c r="D34" s="31" t="s">
        <v>159</v>
      </c>
      <c r="E34" s="6" t="str">
        <f t="shared" si="0"/>
        <v>3,4-Fortalecer los apoyos económicos internos y externos para la movilidad académica nacional e internacional. (MP)</v>
      </c>
    </row>
    <row r="35" spans="1:5" ht="15.75" customHeight="1" x14ac:dyDescent="0.25">
      <c r="A35" s="27"/>
      <c r="B35" s="27"/>
      <c r="C35" s="27">
        <v>3.4</v>
      </c>
      <c r="D35" s="31" t="s">
        <v>160</v>
      </c>
      <c r="E35" s="6" t="str">
        <f t="shared" si="0"/>
        <v>3,4-Generar mecanismos de acompañamiento psicopedagógico a estudiantes, para la adaptación a la vida universitaria y a los hábitos de estudio. (MP)</v>
      </c>
    </row>
    <row r="36" spans="1:5" ht="15.75" customHeight="1" x14ac:dyDescent="0.25">
      <c r="A36" s="27"/>
      <c r="B36" s="27"/>
      <c r="C36" s="27">
        <v>3.4</v>
      </c>
      <c r="D36" s="31" t="s">
        <v>161</v>
      </c>
      <c r="E36" s="6" t="str">
        <f t="shared" si="0"/>
        <v>3,4-Implementar mecanismos flexibles para la movilidad estudiantil, la homologación de créditos, la doble titulación y el doble programa en áreas y sectores prioritarios para el país. (MP)</v>
      </c>
    </row>
    <row r="37" spans="1:5" ht="15.75" customHeight="1" x14ac:dyDescent="0.25">
      <c r="A37" s="29"/>
      <c r="B37" s="29"/>
      <c r="C37" s="27">
        <v>4.0999999999999996</v>
      </c>
      <c r="D37" s="32" t="s">
        <v>162</v>
      </c>
      <c r="E37" s="6" t="str">
        <f t="shared" si="0"/>
        <v>4,1-Focalizar las prioridades de investigación aplicada en los problemas nacionales, mediante el trabajo colaborativo e intersectorial. (CP)</v>
      </c>
    </row>
    <row r="38" spans="1:5" ht="15.75" customHeight="1" x14ac:dyDescent="0.25">
      <c r="A38" s="29"/>
      <c r="B38" s="29"/>
      <c r="C38" s="27">
        <v>4.0999999999999996</v>
      </c>
      <c r="D38" s="32" t="s">
        <v>163</v>
      </c>
      <c r="E38" s="6" t="str">
        <f t="shared" si="0"/>
        <v>4,1-Fortalecer el trabajo multidisciplinar con la participación de aliados institucionales, para la cocreación y la innovación abierta, en busca de soluciones a desafíos globales y del medio ambiente. (CP)</v>
      </c>
    </row>
    <row r="39" spans="1:5" ht="15.75" customHeight="1" x14ac:dyDescent="0.25">
      <c r="A39" s="29"/>
      <c r="B39" s="29"/>
      <c r="C39" s="27">
        <v>4.0999999999999996</v>
      </c>
      <c r="D39" s="32" t="s">
        <v>164</v>
      </c>
      <c r="E39" s="6" t="str">
        <f t="shared" si="0"/>
        <v>4,1-Aprovechar las nuevas tecnologías disruptivas para la solución de problemas. (CP)</v>
      </c>
    </row>
    <row r="40" spans="1:5" ht="15.75" customHeight="1" x14ac:dyDescent="0.25">
      <c r="A40" s="29"/>
      <c r="B40" s="29"/>
      <c r="C40" s="27">
        <v>4.0999999999999996</v>
      </c>
      <c r="D40" s="32" t="s">
        <v>165</v>
      </c>
      <c r="E40" s="6" t="str">
        <f t="shared" si="0"/>
        <v>4,1-Fortalecer los convenios y las alianzas con agentes externos para el desarrollo de propuestas a la medida de las necesidades (CP)</v>
      </c>
    </row>
    <row r="41" spans="1:5" ht="15.75" customHeight="1" x14ac:dyDescent="0.25">
      <c r="A41" s="29"/>
      <c r="B41" s="29"/>
      <c r="C41" s="27">
        <v>4.0999999999999996</v>
      </c>
      <c r="D41" s="32" t="s">
        <v>166</v>
      </c>
      <c r="E41" s="6" t="str">
        <f t="shared" si="0"/>
        <v>4,1-Aprovechar los recursos institucionales de laboratorio, educativos, tecnológicos y consultorios para el desarrollo de proyectos de investigación aplicada y de extensión. (MP)</v>
      </c>
    </row>
    <row r="42" spans="1:5" ht="15.75" customHeight="1" x14ac:dyDescent="0.25">
      <c r="A42" s="29"/>
      <c r="B42" s="29"/>
      <c r="C42" s="27">
        <v>4.0999999999999996</v>
      </c>
      <c r="D42" s="32" t="s">
        <v>167</v>
      </c>
      <c r="E42" s="6" t="str">
        <f t="shared" si="0"/>
        <v>4,1-Generar retos de investigación aplicada e identificar oportunidades de proyectos de asesoría, consultoría y capacitación desde el diálogo con representantes del sector productivo, el gobierno y la sociedad. (MP)</v>
      </c>
    </row>
    <row r="43" spans="1:5" ht="15.75" customHeight="1" x14ac:dyDescent="0.25">
      <c r="A43" s="29"/>
      <c r="B43" s="29"/>
      <c r="C43" s="27">
        <v>4.2</v>
      </c>
      <c r="D43" s="32" t="s">
        <v>168</v>
      </c>
      <c r="E43" s="6" t="str">
        <f t="shared" si="0"/>
        <v>4,2-Incrementar la participación de la comunidad universitaria en los programas de responsabilidad social y su interacción con otros actores para aportar a la solución de problemas sociales. (CP)</v>
      </c>
    </row>
    <row r="44" spans="1:5" ht="15.75" customHeight="1" x14ac:dyDescent="0.25">
      <c r="A44" s="29"/>
      <c r="B44" s="29"/>
      <c r="C44" s="29" t="s">
        <v>169</v>
      </c>
      <c r="D44" s="33" t="s">
        <v>170</v>
      </c>
      <c r="E44" s="6" t="str">
        <f t="shared" si="0"/>
        <v>DPV 1-Visibilizar los resultados académicos y los reconocimientos institucionales en redes sociales y medios digitales. (CP)</v>
      </c>
    </row>
    <row r="45" spans="1:5" ht="15.75" customHeight="1" x14ac:dyDescent="0.25">
      <c r="A45" s="29"/>
      <c r="B45" s="29"/>
      <c r="C45" s="29" t="s">
        <v>169</v>
      </c>
      <c r="D45" s="33" t="s">
        <v>171</v>
      </c>
      <c r="E45" s="6" t="str">
        <f t="shared" si="0"/>
        <v>DPV 1-Posicionar la marca de la universidad, de modo que contrarreste las posibles percepciones negativas. (CP)</v>
      </c>
    </row>
    <row r="46" spans="1:5" ht="15.75" customHeight="1" x14ac:dyDescent="0.25">
      <c r="A46" s="29"/>
      <c r="B46" s="29"/>
      <c r="C46" s="29" t="s">
        <v>169</v>
      </c>
      <c r="D46" s="33" t="s">
        <v>172</v>
      </c>
      <c r="E46" s="6" t="str">
        <f t="shared" si="0"/>
        <v>DPV 1-Posicionar el cuerpo académico institucional desde su producción intelectual a escala nacional e internacional. (MP)</v>
      </c>
    </row>
    <row r="47" spans="1:5" ht="15.75" customHeight="1" x14ac:dyDescent="0.25">
      <c r="A47" s="29"/>
      <c r="B47" s="29"/>
      <c r="C47" s="29" t="s">
        <v>169</v>
      </c>
      <c r="D47" s="33" t="s">
        <v>173</v>
      </c>
      <c r="E47" s="6" t="str">
        <f t="shared" si="0"/>
        <v>DPV 1-Visibilizar los resultados y los impactos derivados del aporte de la universidad en la solución de problemas de la sociedad y el medio ambiente. (MP)</v>
      </c>
    </row>
    <row r="48" spans="1:5" ht="15.75" customHeight="1" x14ac:dyDescent="0.25">
      <c r="A48" s="29"/>
      <c r="B48" s="29"/>
      <c r="C48" s="29" t="s">
        <v>169</v>
      </c>
      <c r="D48" s="33" t="s">
        <v>174</v>
      </c>
      <c r="E48" s="6" t="str">
        <f t="shared" si="0"/>
        <v>DPV 1-Resaltar en la publicidad de los servicios académicos sus elementos diferenciadores y de identidad institucional. (LP)</v>
      </c>
    </row>
    <row r="49" spans="1:5" ht="15.75" customHeight="1" x14ac:dyDescent="0.25">
      <c r="A49" s="29"/>
      <c r="B49" s="29"/>
      <c r="C49" s="29" t="s">
        <v>175</v>
      </c>
      <c r="D49" s="33" t="s">
        <v>176</v>
      </c>
      <c r="E49" s="6" t="str">
        <f t="shared" si="0"/>
        <v>DPV 2-Crear y fortalecer los medios de comunicación e interacción digital con la comunidad universitaria. (LP)</v>
      </c>
    </row>
    <row r="50" spans="1:5" ht="15.75" customHeight="1" x14ac:dyDescent="0.25">
      <c r="A50" s="29"/>
      <c r="B50" s="29"/>
      <c r="C50" s="29" t="s">
        <v>177</v>
      </c>
      <c r="D50" s="34" t="s">
        <v>178</v>
      </c>
      <c r="E50" s="6" t="str">
        <f t="shared" si="0"/>
        <v>DPV 3-Fortalecer el reconocimiento de la calidad institucional mediante el posicionamiento en rankings internacionales. (CP)</v>
      </c>
    </row>
    <row r="51" spans="1:5" ht="15.75" customHeight="1" x14ac:dyDescent="0.25">
      <c r="A51" s="29"/>
      <c r="B51" s="29"/>
      <c r="C51" s="29" t="s">
        <v>177</v>
      </c>
      <c r="D51" s="34" t="s">
        <v>179</v>
      </c>
      <c r="E51" s="6" t="str">
        <f t="shared" si="0"/>
        <v>DPV 3-Fortalecer el reconocimiento nacional e internacional de la calidad de los procesos académicos y administrativos institucionales.(MP)</v>
      </c>
    </row>
    <row r="52" spans="1:5" ht="15.75" customHeight="1" x14ac:dyDescent="0.25">
      <c r="A52" s="29"/>
      <c r="B52" s="29"/>
      <c r="C52" s="29" t="s">
        <v>180</v>
      </c>
      <c r="D52" s="35" t="s">
        <v>181</v>
      </c>
      <c r="E52" s="6" t="str">
        <f t="shared" si="0"/>
        <v>ST 1-Implementación o adecuación de sistemas tecnológicos, de información y equipamiento institucional para la flexibilización de procesos, privilegiando servicios no presenciales orientados al usuario final.</v>
      </c>
    </row>
    <row r="53" spans="1:5" ht="15.75" customHeight="1" x14ac:dyDescent="0.25">
      <c r="A53" s="29"/>
      <c r="B53" s="29"/>
      <c r="C53" s="29" t="s">
        <v>180</v>
      </c>
      <c r="D53" s="36" t="s">
        <v>182</v>
      </c>
      <c r="E53" s="6" t="str">
        <f t="shared" si="0"/>
        <v>ST 1-Implementar o adecuar sistemas tecnológicos, de información y equipamiento flexibles que permitan la agilidad de los procesos académicos y administrativos. (LP)</v>
      </c>
    </row>
    <row r="54" spans="1:5" ht="15.75" customHeight="1" x14ac:dyDescent="0.25">
      <c r="A54" s="29"/>
      <c r="B54" s="29"/>
      <c r="C54" s="29" t="s">
        <v>180</v>
      </c>
      <c r="D54" s="36" t="s">
        <v>183</v>
      </c>
      <c r="E54" s="6" t="str">
        <f t="shared" si="0"/>
        <v>ST 1-Implementar o adecuar sistemas de información orientados al usuario final privilegiando servicios no presenciales mediante aplicaciones móviles y servicios en línea. (CP)</v>
      </c>
    </row>
    <row r="55" spans="1:5" ht="15.75" customHeight="1" x14ac:dyDescent="0.25">
      <c r="A55" s="29"/>
      <c r="B55" s="29"/>
      <c r="C55" s="29" t="s">
        <v>184</v>
      </c>
      <c r="D55" s="35" t="s">
        <v>185</v>
      </c>
      <c r="E55" s="6" t="str">
        <f t="shared" si="0"/>
        <v>ST 2-Creación o adecuación de espacios que permitan balancear el trabajo académico colaborativo y creativo, amigables con el medio ambiente, que armonicen con los espacios de esparcimiento y bienestar para la comunidad universitaria.</v>
      </c>
    </row>
    <row r="56" spans="1:5" ht="15.75" customHeight="1" x14ac:dyDescent="0.25">
      <c r="A56" s="29"/>
      <c r="B56" s="29"/>
      <c r="C56" s="29" t="s">
        <v>184</v>
      </c>
      <c r="D56" s="36" t="s">
        <v>186</v>
      </c>
      <c r="E56" s="6" t="str">
        <f t="shared" si="0"/>
        <v>ST 2-Generar espacios innovadores, flexibles y dotados con tecnología de punta que promuevan la interacción y la creatividad de la comunidad universitaria. (CP)</v>
      </c>
    </row>
    <row r="57" spans="1:5" ht="15.75" customHeight="1" x14ac:dyDescent="0.25">
      <c r="A57" s="29"/>
      <c r="B57" s="29"/>
      <c r="C57" s="29" t="s">
        <v>184</v>
      </c>
      <c r="D57" s="36" t="s">
        <v>187</v>
      </c>
      <c r="E57" s="6" t="str">
        <f t="shared" si="0"/>
        <v>ST 2-Crear o ampliar espacios de esparcimiento, descanso y zonas verdes para toda la comunidad universitaria. (MP)</v>
      </c>
    </row>
    <row r="58" spans="1:5" ht="15.75" customHeight="1" x14ac:dyDescent="0.25">
      <c r="A58" s="29"/>
      <c r="B58" s="29"/>
      <c r="C58" s="29" t="s">
        <v>188</v>
      </c>
      <c r="D58" s="37" t="s">
        <v>189</v>
      </c>
      <c r="E58" s="6" t="str">
        <f t="shared" si="0"/>
        <v>ST 3-Priorización en la implementación recursos educativos y de laboratorios físicos y digitales que mejoren los procesos académicos e investigativos y de oferta y venta de servicios.</v>
      </c>
    </row>
    <row r="59" spans="1:5" ht="15.75" customHeight="1" x14ac:dyDescent="0.25">
      <c r="A59" s="29"/>
      <c r="B59" s="29"/>
      <c r="C59" s="29" t="s">
        <v>188</v>
      </c>
      <c r="D59" s="36" t="s">
        <v>190</v>
      </c>
      <c r="E59" s="6" t="str">
        <f t="shared" si="0"/>
        <v>ST 3-Ampliar o adecuar los recursos educativos y de laboratorios físicos y digitales para apoyo a la academia, la investigación y la venta de servicios. (MP)</v>
      </c>
    </row>
    <row r="60" spans="1:5" ht="15.75" customHeight="1" x14ac:dyDescent="0.25">
      <c r="A60" s="29"/>
      <c r="B60" s="29"/>
      <c r="C60" s="29" t="s">
        <v>191</v>
      </c>
      <c r="D60" s="37" t="s">
        <v>192</v>
      </c>
      <c r="E60" s="6" t="str">
        <f t="shared" si="0"/>
        <v>ST 4-Actualización del modelo de gestión institucional que permita mayor flexibilidad, eficiencia en los procesos y excelencia en el servicio, exaltando, desde los planteamientos misionales, la identidad y valores institucionales.</v>
      </c>
    </row>
    <row r="61" spans="1:5" ht="15.75" customHeight="1" x14ac:dyDescent="0.25">
      <c r="A61" s="29"/>
      <c r="B61" s="29"/>
      <c r="C61" s="29" t="s">
        <v>191</v>
      </c>
      <c r="D61" s="36" t="s">
        <v>193</v>
      </c>
      <c r="E61" s="6" t="str">
        <f t="shared" si="0"/>
        <v>ST 4-Visibilizar en el trabajo de todos los colaboradores de la universidad la vivencia de los principios cristianos y los valores institucionales. (MP)</v>
      </c>
    </row>
    <row r="62" spans="1:5" ht="15.75" customHeight="1" x14ac:dyDescent="0.25">
      <c r="A62" s="29"/>
      <c r="B62" s="29"/>
      <c r="C62" s="29" t="s">
        <v>191</v>
      </c>
      <c r="D62" s="36" t="s">
        <v>194</v>
      </c>
      <c r="E62" s="6" t="str">
        <f t="shared" si="0"/>
        <v>ST 4-Fortalecer la eficiencia de la gestión comercial y del servicio al usuario. (MP)</v>
      </c>
    </row>
    <row r="63" spans="1:5" ht="15.75" customHeight="1" x14ac:dyDescent="0.25">
      <c r="A63" s="29"/>
      <c r="B63" s="29"/>
      <c r="C63" s="29" t="s">
        <v>191</v>
      </c>
      <c r="D63" s="36" t="s">
        <v>195</v>
      </c>
      <c r="E63" s="6" t="str">
        <f t="shared" si="0"/>
        <v>ST 4-Establecer un sistema de formación y desarrollo del talento humano para el personal administrativo. (MP)</v>
      </c>
    </row>
    <row r="64" spans="1:5" ht="15.75" customHeight="1" x14ac:dyDescent="0.25">
      <c r="A64" s="29"/>
      <c r="B64" s="29"/>
      <c r="C64" s="29" t="s">
        <v>191</v>
      </c>
      <c r="D64" s="36" t="s">
        <v>196</v>
      </c>
      <c r="E64" s="6" t="str">
        <f t="shared" si="0"/>
        <v>ST 4-Flexibilizar la estructura organizacional, de modo que permita una adaptación rápida y eficaz a los retos del entorno. (MP)</v>
      </c>
    </row>
    <row r="65" spans="1:5" ht="15.75" customHeight="1" x14ac:dyDescent="0.25">
      <c r="A65" s="29"/>
      <c r="B65" s="29"/>
      <c r="C65" s="29" t="s">
        <v>191</v>
      </c>
      <c r="D65" s="36" t="s">
        <v>197</v>
      </c>
      <c r="E65" s="6" t="str">
        <f t="shared" si="0"/>
        <v>ST 4-Diseñar e implementar procesos dinámicos para la identificación anticipada de talentos, acorde con los perfiles necesarios para suplir cargos académicos o administrativos de la institución. (LP)</v>
      </c>
    </row>
    <row r="66" spans="1:5" ht="15.75" customHeight="1" x14ac:dyDescent="0.25">
      <c r="A66" s="29"/>
      <c r="B66" s="29"/>
      <c r="C66" s="29" t="s">
        <v>191</v>
      </c>
      <c r="D66" s="36" t="s">
        <v>198</v>
      </c>
      <c r="E66" s="6" t="str">
        <f t="shared" si="0"/>
        <v>ST 4-Generar capacidades para la gestión ambiental en el interior de la universidad y su entorno. (LP)</v>
      </c>
    </row>
    <row r="67" spans="1:5" ht="15.75" customHeight="1" x14ac:dyDescent="0.25">
      <c r="A67" s="29"/>
      <c r="B67" s="29"/>
      <c r="C67" s="29" t="s">
        <v>191</v>
      </c>
      <c r="D67" s="36" t="s">
        <v>199</v>
      </c>
      <c r="E67" s="6" t="str">
        <f t="shared" si="0"/>
        <v>ST 4-Fortalecer mecanismos para la gestión de recursos externos, donaciones y otros mecanismos financieros, para facilitar el acceso a servicios educativos o el desarrollo de proyectos institucionales. (LP)</v>
      </c>
    </row>
    <row r="68" spans="1:5" ht="15.75" customHeight="1" x14ac:dyDescent="0.25">
      <c r="A68" s="29"/>
      <c r="B68" s="29"/>
      <c r="C68" s="29" t="s">
        <v>200</v>
      </c>
      <c r="D68" s="36" t="s">
        <v>201</v>
      </c>
      <c r="E68" s="6" t="str">
        <f t="shared" si="0"/>
        <v>ST 5-Crear o fortalecer los servicios de alimentación, parqueadero de motos y bicicletas, guardería, papelería, residencias universitarias y tienda universitaria. (MP)</v>
      </c>
    </row>
    <row r="69" spans="1:5" ht="15.75" customHeight="1" x14ac:dyDescent="0.25"/>
    <row r="70" spans="1:5" ht="15.75" customHeight="1" x14ac:dyDescent="0.25"/>
    <row r="71" spans="1:5" ht="15.75" customHeight="1" x14ac:dyDescent="0.25"/>
    <row r="72" spans="1:5" ht="15.75" customHeight="1" x14ac:dyDescent="0.25"/>
    <row r="73" spans="1:5" ht="15.75" customHeight="1" x14ac:dyDescent="0.25"/>
    <row r="74" spans="1:5" ht="15.75" customHeight="1" x14ac:dyDescent="0.25"/>
    <row r="75" spans="1:5" ht="15.75" customHeight="1" x14ac:dyDescent="0.25"/>
    <row r="76" spans="1:5" ht="15.75" customHeight="1" x14ac:dyDescent="0.25"/>
    <row r="77" spans="1:5" ht="15.75" customHeight="1" x14ac:dyDescent="0.25"/>
    <row r="78" spans="1:5" ht="15.75" customHeight="1" x14ac:dyDescent="0.25"/>
    <row r="79" spans="1:5" ht="15.75" customHeight="1" x14ac:dyDescent="0.25"/>
    <row r="80" spans="1:5"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5"/>
  <sheetViews>
    <sheetView view="pageBreakPreview" topLeftCell="D1" zoomScaleNormal="55" zoomScaleSheetLayoutView="100" workbookViewId="0">
      <selection activeCell="Q1" sqref="Q1:Q1048576"/>
    </sheetView>
  </sheetViews>
  <sheetFormatPr baseColWidth="10" defaultColWidth="14.42578125" defaultRowHeight="15" x14ac:dyDescent="0.25"/>
  <cols>
    <col min="1" max="16" width="18.7109375" customWidth="1"/>
    <col min="17" max="17" width="10.7109375" hidden="1" customWidth="1"/>
  </cols>
  <sheetData>
    <row r="1" spans="1:17" ht="15.75" thickBot="1" x14ac:dyDescent="0.3">
      <c r="A1" s="7"/>
      <c r="B1" s="7"/>
      <c r="C1" s="7"/>
      <c r="D1" s="7"/>
      <c r="E1" s="7"/>
      <c r="F1" s="7"/>
      <c r="G1" s="7"/>
      <c r="H1" s="7"/>
      <c r="I1" s="7"/>
      <c r="J1" s="8"/>
      <c r="K1" s="7"/>
      <c r="L1" s="7"/>
      <c r="M1" s="7"/>
      <c r="N1" s="7"/>
      <c r="O1" s="9"/>
      <c r="P1" s="10"/>
      <c r="Q1" s="10"/>
    </row>
    <row r="2" spans="1:17" x14ac:dyDescent="0.25">
      <c r="A2" s="368"/>
      <c r="B2" s="369"/>
      <c r="C2" s="369"/>
      <c r="D2" s="370"/>
      <c r="E2" s="377" t="s">
        <v>613</v>
      </c>
      <c r="F2" s="377"/>
      <c r="G2" s="377"/>
      <c r="H2" s="377"/>
      <c r="I2" s="377"/>
      <c r="J2" s="377"/>
      <c r="K2" s="377"/>
      <c r="L2" s="377"/>
      <c r="M2" s="377"/>
      <c r="N2" s="377"/>
      <c r="O2" s="377"/>
      <c r="P2" s="378"/>
      <c r="Q2" s="182"/>
    </row>
    <row r="3" spans="1:17" x14ac:dyDescent="0.25">
      <c r="A3" s="371"/>
      <c r="B3" s="372"/>
      <c r="C3" s="372"/>
      <c r="D3" s="373"/>
      <c r="E3" s="379"/>
      <c r="F3" s="379"/>
      <c r="G3" s="379"/>
      <c r="H3" s="379"/>
      <c r="I3" s="379"/>
      <c r="J3" s="379"/>
      <c r="K3" s="379"/>
      <c r="L3" s="379"/>
      <c r="M3" s="379"/>
      <c r="N3" s="379"/>
      <c r="O3" s="379"/>
      <c r="P3" s="380"/>
      <c r="Q3" s="182"/>
    </row>
    <row r="4" spans="1:17" ht="15.75" thickBot="1" x14ac:dyDescent="0.3">
      <c r="A4" s="374"/>
      <c r="B4" s="375"/>
      <c r="C4" s="375"/>
      <c r="D4" s="376"/>
      <c r="E4" s="381"/>
      <c r="F4" s="381"/>
      <c r="G4" s="381"/>
      <c r="H4" s="381"/>
      <c r="I4" s="381"/>
      <c r="J4" s="381"/>
      <c r="K4" s="381"/>
      <c r="L4" s="381"/>
      <c r="M4" s="381"/>
      <c r="N4" s="381"/>
      <c r="O4" s="381"/>
      <c r="P4" s="382"/>
      <c r="Q4" s="182"/>
    </row>
    <row r="5" spans="1:17" x14ac:dyDescent="0.25">
      <c r="A5" s="383" t="s">
        <v>606</v>
      </c>
      <c r="B5" s="369"/>
      <c r="C5" s="369"/>
      <c r="D5" s="384"/>
      <c r="E5" s="369"/>
      <c r="F5" s="369"/>
      <c r="G5" s="369"/>
      <c r="H5" s="369"/>
      <c r="I5" s="369"/>
      <c r="J5" s="369"/>
      <c r="K5" s="369"/>
      <c r="L5" s="385"/>
      <c r="M5" s="388" t="s">
        <v>34</v>
      </c>
      <c r="N5" s="389" t="s">
        <v>372</v>
      </c>
      <c r="O5" s="385"/>
      <c r="P5" s="199" t="s">
        <v>35</v>
      </c>
      <c r="Q5" s="182"/>
    </row>
    <row r="6" spans="1:17" ht="15.75" thickBot="1" x14ac:dyDescent="0.3">
      <c r="A6" s="374"/>
      <c r="B6" s="375"/>
      <c r="C6" s="375"/>
      <c r="D6" s="386"/>
      <c r="E6" s="375"/>
      <c r="F6" s="375"/>
      <c r="G6" s="375"/>
      <c r="H6" s="375"/>
      <c r="I6" s="375"/>
      <c r="J6" s="375"/>
      <c r="K6" s="375"/>
      <c r="L6" s="387"/>
      <c r="M6" s="375"/>
      <c r="N6" s="386"/>
      <c r="O6" s="387"/>
      <c r="P6" s="200" t="s">
        <v>373</v>
      </c>
      <c r="Q6" s="182"/>
    </row>
    <row r="7" spans="1:17" x14ac:dyDescent="0.25">
      <c r="A7" s="188"/>
      <c r="B7" s="183"/>
      <c r="C7" s="183"/>
      <c r="D7" s="183"/>
      <c r="E7" s="183"/>
      <c r="F7" s="183"/>
      <c r="G7" s="183"/>
      <c r="H7" s="183"/>
      <c r="I7" s="183"/>
      <c r="J7" s="189"/>
      <c r="K7" s="183"/>
      <c r="L7" s="183"/>
      <c r="M7" s="183"/>
      <c r="N7" s="183"/>
      <c r="O7" s="183"/>
      <c r="P7" s="190"/>
      <c r="Q7" s="183"/>
    </row>
    <row r="8" spans="1:17" ht="24.75" x14ac:dyDescent="0.25">
      <c r="A8" s="191" t="s">
        <v>19</v>
      </c>
      <c r="B8" s="174" t="s">
        <v>20</v>
      </c>
      <c r="C8" s="174" t="s">
        <v>21</v>
      </c>
      <c r="D8" s="72" t="s">
        <v>1</v>
      </c>
      <c r="E8" s="72" t="s">
        <v>22</v>
      </c>
      <c r="F8" s="72" t="s">
        <v>3</v>
      </c>
      <c r="G8" s="72" t="s">
        <v>23</v>
      </c>
      <c r="H8" s="72" t="s">
        <v>24</v>
      </c>
      <c r="I8" s="72" t="s">
        <v>36</v>
      </c>
      <c r="J8" s="72" t="s">
        <v>26</v>
      </c>
      <c r="K8" s="72" t="s">
        <v>4</v>
      </c>
      <c r="L8" s="72" t="s">
        <v>27</v>
      </c>
      <c r="M8" s="72" t="s">
        <v>28</v>
      </c>
      <c r="N8" s="72" t="s">
        <v>29</v>
      </c>
      <c r="O8" s="72" t="s">
        <v>30</v>
      </c>
      <c r="P8" s="192" t="s">
        <v>31</v>
      </c>
      <c r="Q8" s="184" t="s">
        <v>32</v>
      </c>
    </row>
    <row r="9" spans="1:17" s="161" customFormat="1" ht="135" x14ac:dyDescent="0.25">
      <c r="A9" s="193" t="s">
        <v>48</v>
      </c>
      <c r="B9" s="70" t="s">
        <v>101</v>
      </c>
      <c r="C9" s="70" t="s">
        <v>269</v>
      </c>
      <c r="D9" s="175" t="s">
        <v>593</v>
      </c>
      <c r="E9" s="70" t="s">
        <v>259</v>
      </c>
      <c r="F9" s="70" t="s">
        <v>260</v>
      </c>
      <c r="G9" s="176" t="s">
        <v>261</v>
      </c>
      <c r="H9" s="177" t="s">
        <v>254</v>
      </c>
      <c r="I9" s="177" t="s">
        <v>254</v>
      </c>
      <c r="J9" s="178">
        <v>0.5</v>
      </c>
      <c r="K9" s="70" t="s">
        <v>262</v>
      </c>
      <c r="L9" s="70" t="s">
        <v>263</v>
      </c>
      <c r="M9" s="179" t="s">
        <v>264</v>
      </c>
      <c r="N9" s="180">
        <v>45108</v>
      </c>
      <c r="O9" s="180">
        <v>46009</v>
      </c>
      <c r="P9" s="194" t="s">
        <v>250</v>
      </c>
      <c r="Q9" s="172" t="s">
        <v>552</v>
      </c>
    </row>
    <row r="10" spans="1:17" s="161" customFormat="1" ht="135" x14ac:dyDescent="0.25">
      <c r="A10" s="193" t="s">
        <v>48</v>
      </c>
      <c r="B10" s="70" t="s">
        <v>101</v>
      </c>
      <c r="C10" s="70" t="s">
        <v>269</v>
      </c>
      <c r="D10" s="175" t="s">
        <v>594</v>
      </c>
      <c r="E10" s="70" t="s">
        <v>278</v>
      </c>
      <c r="F10" s="70" t="s">
        <v>266</v>
      </c>
      <c r="G10" s="70" t="s">
        <v>265</v>
      </c>
      <c r="H10" s="177" t="s">
        <v>254</v>
      </c>
      <c r="I10" s="177" t="s">
        <v>254</v>
      </c>
      <c r="J10" s="178">
        <v>0.5</v>
      </c>
      <c r="K10" s="70" t="s">
        <v>267</v>
      </c>
      <c r="L10" s="70" t="s">
        <v>268</v>
      </c>
      <c r="M10" s="179" t="s">
        <v>506</v>
      </c>
      <c r="N10" s="180">
        <v>44936</v>
      </c>
      <c r="O10" s="180">
        <v>46009</v>
      </c>
      <c r="P10" s="194" t="s">
        <v>250</v>
      </c>
      <c r="Q10" s="173" t="s">
        <v>552</v>
      </c>
    </row>
    <row r="11" spans="1:17" s="56" customFormat="1" ht="11.25" x14ac:dyDescent="0.2">
      <c r="A11" s="130" t="s">
        <v>39</v>
      </c>
      <c r="B11" s="131"/>
      <c r="C11" s="131"/>
      <c r="D11" s="131"/>
      <c r="E11" s="131"/>
      <c r="F11" s="131"/>
      <c r="G11" s="132"/>
      <c r="H11" s="132"/>
      <c r="I11" s="132"/>
      <c r="J11" s="195"/>
      <c r="K11" s="132"/>
      <c r="L11" s="132"/>
      <c r="M11" s="132"/>
      <c r="N11" s="132"/>
      <c r="O11" s="132"/>
      <c r="P11" s="135"/>
      <c r="Q11" s="185"/>
    </row>
    <row r="12" spans="1:17" s="56" customFormat="1" ht="11.25" x14ac:dyDescent="0.2">
      <c r="A12" s="130"/>
      <c r="B12" s="131"/>
      <c r="C12" s="131"/>
      <c r="D12" s="131"/>
      <c r="E12" s="131"/>
      <c r="F12" s="132"/>
      <c r="G12" s="132"/>
      <c r="H12" s="131"/>
      <c r="I12" s="133"/>
      <c r="J12" s="133"/>
      <c r="K12" s="133"/>
      <c r="L12" s="133"/>
      <c r="M12" s="133"/>
      <c r="N12" s="133"/>
      <c r="O12" s="133"/>
      <c r="P12" s="196"/>
      <c r="Q12" s="186"/>
    </row>
    <row r="13" spans="1:17" s="56" customFormat="1" ht="11.25" x14ac:dyDescent="0.2">
      <c r="A13" s="130" t="s">
        <v>604</v>
      </c>
      <c r="B13" s="131"/>
      <c r="C13" s="131"/>
      <c r="D13" s="131"/>
      <c r="E13" s="131"/>
      <c r="F13" s="132"/>
      <c r="G13" s="131"/>
      <c r="H13" s="131"/>
      <c r="I13" s="142"/>
      <c r="J13" s="142"/>
      <c r="K13" s="142"/>
      <c r="L13" s="142"/>
      <c r="M13" s="142"/>
      <c r="N13" s="142"/>
      <c r="O13" s="133"/>
      <c r="P13" s="196"/>
      <c r="Q13" s="186"/>
    </row>
    <row r="14" spans="1:17" s="56" customFormat="1" ht="12" thickBot="1" x14ac:dyDescent="0.25">
      <c r="A14" s="160" t="s">
        <v>605</v>
      </c>
      <c r="B14" s="137"/>
      <c r="C14" s="137"/>
      <c r="D14" s="137"/>
      <c r="E14" s="137"/>
      <c r="F14" s="138"/>
      <c r="G14" s="137"/>
      <c r="H14" s="137"/>
      <c r="I14" s="197"/>
      <c r="J14" s="197"/>
      <c r="K14" s="197"/>
      <c r="L14" s="197"/>
      <c r="M14" s="197"/>
      <c r="N14" s="197"/>
      <c r="O14" s="139"/>
      <c r="P14" s="198"/>
      <c r="Q14" s="186"/>
    </row>
    <row r="15" spans="1:17" s="56" customFormat="1" ht="11.25" x14ac:dyDescent="0.2"/>
    <row r="16" spans="1:17" s="56" customFormat="1" ht="11.25" x14ac:dyDescent="0.2">
      <c r="D16" s="54"/>
    </row>
    <row r="17" spans="4:4" s="56" customFormat="1" ht="11.25" x14ac:dyDescent="0.2">
      <c r="D17" s="54"/>
    </row>
    <row r="18" spans="4:4" s="56" customFormat="1" ht="11.25" x14ac:dyDescent="0.2">
      <c r="D18" s="65"/>
    </row>
    <row r="19" spans="4:4" s="56" customFormat="1" ht="11.25" x14ac:dyDescent="0.2">
      <c r="D19" s="54"/>
    </row>
    <row r="20" spans="4:4" s="56" customFormat="1" ht="11.25" x14ac:dyDescent="0.2"/>
    <row r="21" spans="4:4" s="56" customFormat="1" ht="11.25" x14ac:dyDescent="0.2"/>
    <row r="22" spans="4:4" s="56" customFormat="1" ht="11.25" x14ac:dyDescent="0.2"/>
    <row r="23" spans="4:4" s="56" customFormat="1" ht="11.25" x14ac:dyDescent="0.2"/>
    <row r="24" spans="4:4" s="56" customFormat="1" ht="11.25" x14ac:dyDescent="0.2"/>
    <row r="25" spans="4:4" s="56" customFormat="1" ht="11.25" x14ac:dyDescent="0.2"/>
  </sheetData>
  <mergeCells count="6">
    <mergeCell ref="A2:D4"/>
    <mergeCell ref="E2:P4"/>
    <mergeCell ref="A5:C6"/>
    <mergeCell ref="D5:L6"/>
    <mergeCell ref="M5:M6"/>
    <mergeCell ref="N5:O6"/>
  </mergeCell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400-000000000000}">
          <x14:formula1>
            <xm:f>PDD!$A$2:$A$7</xm:f>
          </x14:formula1>
          <xm:sqref>A9:A10</xm:sqref>
        </x14:dataValidation>
        <x14:dataValidation type="list" allowBlank="1" showErrorMessage="1" xr:uid="{00000000-0002-0000-0400-000001000000}">
          <x14:formula1>
            <xm:f>PDD!$B$2:$B$23</xm:f>
          </x14:formula1>
          <xm:sqref>B9:B10</xm:sqref>
        </x14:dataValidation>
        <x14:dataValidation type="list" allowBlank="1" showErrorMessage="1" xr:uid="{00000000-0002-0000-0400-000002000000}">
          <x14:formula1>
            <xm:f>PDD!$E$2:$E$68</xm:f>
          </x14:formula1>
          <xm:sqref>C9:C10</xm:sqref>
        </x14:dataValidation>
        <x14:dataValidation type="list" allowBlank="1" showErrorMessage="1" xr:uid="{00000000-0002-0000-0400-000003000000}">
          <x14:formula1>
            <xm:f>'LISTA DE CARACTERISTICAS'!$C$2:$C$4</xm:f>
          </x14:formula1>
          <xm:sqref>D9 D10</xm:sqref>
        </x14:dataValidation>
        <x14:dataValidation type="list" allowBlank="1" showInputMessage="1" showErrorMessage="1" xr:uid="{00000000-0002-0000-0400-000004000000}">
          <x14:formula1>
            <xm:f>MEN!$A$1:$A$12</xm:f>
          </x14:formula1>
          <xm:sqref>Q9:Q10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3"/>
  <sheetViews>
    <sheetView topLeftCell="A7" zoomScale="70" zoomScaleNormal="70" zoomScaleSheetLayoutView="55" workbookViewId="0">
      <selection activeCell="Q7" sqref="Q1:Q1048576"/>
    </sheetView>
  </sheetViews>
  <sheetFormatPr baseColWidth="10" defaultColWidth="14.42578125" defaultRowHeight="15" x14ac:dyDescent="0.25"/>
  <cols>
    <col min="1" max="16" width="18.7109375" customWidth="1"/>
    <col min="17" max="17" width="10.7109375" hidden="1" customWidth="1"/>
    <col min="18" max="18" width="10.7109375" customWidth="1"/>
  </cols>
  <sheetData>
    <row r="1" spans="1:17" ht="15.75" thickBot="1" x14ac:dyDescent="0.3">
      <c r="A1" s="7"/>
      <c r="B1" s="7"/>
      <c r="C1" s="7"/>
      <c r="D1" s="7"/>
      <c r="E1" s="7"/>
      <c r="F1" s="7"/>
      <c r="G1" s="7"/>
      <c r="H1" s="7"/>
      <c r="I1" s="7"/>
      <c r="J1" s="8"/>
      <c r="K1" s="7"/>
      <c r="L1" s="7"/>
      <c r="M1" s="7"/>
      <c r="N1" s="7"/>
      <c r="O1" s="9"/>
      <c r="P1" s="10"/>
      <c r="Q1" s="10"/>
    </row>
    <row r="2" spans="1:17" x14ac:dyDescent="0.25">
      <c r="A2" s="368"/>
      <c r="B2" s="369"/>
      <c r="C2" s="369"/>
      <c r="D2" s="370"/>
      <c r="E2" s="377" t="s">
        <v>614</v>
      </c>
      <c r="F2" s="377"/>
      <c r="G2" s="377"/>
      <c r="H2" s="377"/>
      <c r="I2" s="377"/>
      <c r="J2" s="377"/>
      <c r="K2" s="377"/>
      <c r="L2" s="377"/>
      <c r="M2" s="377"/>
      <c r="N2" s="377"/>
      <c r="O2" s="377"/>
      <c r="P2" s="378"/>
      <c r="Q2" s="182"/>
    </row>
    <row r="3" spans="1:17" x14ac:dyDescent="0.25">
      <c r="A3" s="371"/>
      <c r="B3" s="372"/>
      <c r="C3" s="372"/>
      <c r="D3" s="373"/>
      <c r="E3" s="379"/>
      <c r="F3" s="379"/>
      <c r="G3" s="379"/>
      <c r="H3" s="379"/>
      <c r="I3" s="379"/>
      <c r="J3" s="379"/>
      <c r="K3" s="379"/>
      <c r="L3" s="379"/>
      <c r="M3" s="379"/>
      <c r="N3" s="379"/>
      <c r="O3" s="379"/>
      <c r="P3" s="380"/>
      <c r="Q3" s="182"/>
    </row>
    <row r="4" spans="1:17" ht="15.75" thickBot="1" x14ac:dyDescent="0.3">
      <c r="A4" s="374"/>
      <c r="B4" s="375"/>
      <c r="C4" s="375"/>
      <c r="D4" s="376"/>
      <c r="E4" s="381"/>
      <c r="F4" s="381"/>
      <c r="G4" s="381"/>
      <c r="H4" s="381"/>
      <c r="I4" s="381"/>
      <c r="J4" s="381"/>
      <c r="K4" s="381"/>
      <c r="L4" s="381"/>
      <c r="M4" s="381"/>
      <c r="N4" s="381"/>
      <c r="O4" s="381"/>
      <c r="P4" s="382"/>
      <c r="Q4" s="182"/>
    </row>
    <row r="5" spans="1:17" x14ac:dyDescent="0.25">
      <c r="A5" s="383" t="s">
        <v>606</v>
      </c>
      <c r="B5" s="369"/>
      <c r="C5" s="390"/>
      <c r="D5" s="392"/>
      <c r="E5" s="369"/>
      <c r="F5" s="369"/>
      <c r="G5" s="369"/>
      <c r="H5" s="369"/>
      <c r="I5" s="369"/>
      <c r="J5" s="369"/>
      <c r="K5" s="369"/>
      <c r="L5" s="390"/>
      <c r="M5" s="394" t="s">
        <v>34</v>
      </c>
      <c r="N5" s="396" t="s">
        <v>372</v>
      </c>
      <c r="O5" s="397"/>
      <c r="P5" s="207" t="s">
        <v>35</v>
      </c>
      <c r="Q5" s="182"/>
    </row>
    <row r="6" spans="1:17" ht="15.75" thickBot="1" x14ac:dyDescent="0.3">
      <c r="A6" s="374"/>
      <c r="B6" s="375"/>
      <c r="C6" s="391"/>
      <c r="D6" s="393"/>
      <c r="E6" s="375"/>
      <c r="F6" s="375"/>
      <c r="G6" s="375"/>
      <c r="H6" s="375"/>
      <c r="I6" s="375"/>
      <c r="J6" s="375"/>
      <c r="K6" s="375"/>
      <c r="L6" s="391"/>
      <c r="M6" s="395"/>
      <c r="N6" s="398"/>
      <c r="O6" s="399"/>
      <c r="P6" s="200" t="s">
        <v>373</v>
      </c>
      <c r="Q6" s="182"/>
    </row>
    <row r="7" spans="1:17" x14ac:dyDescent="0.25">
      <c r="A7" s="188"/>
      <c r="B7" s="183"/>
      <c r="C7" s="183"/>
      <c r="D7" s="183"/>
      <c r="E7" s="183"/>
      <c r="F7" s="183"/>
      <c r="G7" s="183"/>
      <c r="H7" s="183"/>
      <c r="I7" s="183"/>
      <c r="J7" s="189"/>
      <c r="K7" s="183"/>
      <c r="L7" s="183"/>
      <c r="M7" s="183"/>
      <c r="N7" s="183"/>
      <c r="O7" s="183"/>
      <c r="P7" s="190"/>
      <c r="Q7" s="183"/>
    </row>
    <row r="8" spans="1:17" ht="24.75" x14ac:dyDescent="0.25">
      <c r="A8" s="191" t="s">
        <v>19</v>
      </c>
      <c r="B8" s="174" t="s">
        <v>20</v>
      </c>
      <c r="C8" s="174" t="s">
        <v>21</v>
      </c>
      <c r="D8" s="72" t="s">
        <v>1</v>
      </c>
      <c r="E8" s="72" t="s">
        <v>22</v>
      </c>
      <c r="F8" s="72" t="s">
        <v>3</v>
      </c>
      <c r="G8" s="72" t="s">
        <v>23</v>
      </c>
      <c r="H8" s="72" t="s">
        <v>24</v>
      </c>
      <c r="I8" s="72" t="s">
        <v>36</v>
      </c>
      <c r="J8" s="72" t="s">
        <v>26</v>
      </c>
      <c r="K8" s="72" t="s">
        <v>4</v>
      </c>
      <c r="L8" s="72" t="s">
        <v>27</v>
      </c>
      <c r="M8" s="72" t="s">
        <v>28</v>
      </c>
      <c r="N8" s="72" t="s">
        <v>29</v>
      </c>
      <c r="O8" s="72" t="s">
        <v>30</v>
      </c>
      <c r="P8" s="192" t="s">
        <v>31</v>
      </c>
      <c r="Q8" s="201" t="s">
        <v>32</v>
      </c>
    </row>
    <row r="9" spans="1:17" s="161" customFormat="1" ht="157.5" x14ac:dyDescent="0.25">
      <c r="A9" s="193" t="s">
        <v>111</v>
      </c>
      <c r="B9" s="70" t="s">
        <v>139</v>
      </c>
      <c r="C9" s="70" t="s">
        <v>253</v>
      </c>
      <c r="D9" s="175" t="s">
        <v>591</v>
      </c>
      <c r="E9" s="181" t="s">
        <v>335</v>
      </c>
      <c r="F9" s="70" t="s">
        <v>270</v>
      </c>
      <c r="G9" s="70" t="s">
        <v>271</v>
      </c>
      <c r="H9" s="177" t="s">
        <v>254</v>
      </c>
      <c r="I9" s="177" t="s">
        <v>255</v>
      </c>
      <c r="J9" s="178">
        <v>0.2</v>
      </c>
      <c r="K9" s="70" t="s">
        <v>273</v>
      </c>
      <c r="L9" s="70" t="s">
        <v>272</v>
      </c>
      <c r="M9" s="179" t="s">
        <v>274</v>
      </c>
      <c r="N9" s="180">
        <v>44936</v>
      </c>
      <c r="O9" s="180">
        <v>46009</v>
      </c>
      <c r="P9" s="194" t="s">
        <v>250</v>
      </c>
      <c r="Q9" s="172" t="s">
        <v>552</v>
      </c>
    </row>
    <row r="10" spans="1:17" s="161" customFormat="1" ht="101.25" x14ac:dyDescent="0.25">
      <c r="A10" s="193"/>
      <c r="B10" s="70"/>
      <c r="C10" s="70"/>
      <c r="D10" s="175" t="s">
        <v>592</v>
      </c>
      <c r="E10" s="176" t="s">
        <v>275</v>
      </c>
      <c r="F10" s="70" t="s">
        <v>276</v>
      </c>
      <c r="G10" s="70" t="s">
        <v>277</v>
      </c>
      <c r="H10" s="177" t="s">
        <v>255</v>
      </c>
      <c r="I10" s="177" t="s">
        <v>255</v>
      </c>
      <c r="J10" s="178">
        <v>0.2</v>
      </c>
      <c r="K10" s="70" t="s">
        <v>279</v>
      </c>
      <c r="L10" s="70" t="s">
        <v>280</v>
      </c>
      <c r="M10" s="179" t="s">
        <v>281</v>
      </c>
      <c r="N10" s="180">
        <v>44936</v>
      </c>
      <c r="O10" s="180">
        <v>45107</v>
      </c>
      <c r="P10" s="194" t="s">
        <v>250</v>
      </c>
      <c r="Q10" s="172" t="s">
        <v>552</v>
      </c>
    </row>
    <row r="11" spans="1:17" s="161" customFormat="1" ht="146.25" x14ac:dyDescent="0.25">
      <c r="A11" s="193"/>
      <c r="B11" s="70"/>
      <c r="C11" s="70"/>
      <c r="D11" s="175" t="s">
        <v>590</v>
      </c>
      <c r="E11" s="167" t="s">
        <v>400</v>
      </c>
      <c r="F11" s="167" t="s">
        <v>405</v>
      </c>
      <c r="G11" s="168" t="s">
        <v>406</v>
      </c>
      <c r="H11" s="169" t="s">
        <v>255</v>
      </c>
      <c r="I11" s="169" t="s">
        <v>254</v>
      </c>
      <c r="J11" s="170">
        <v>0.3</v>
      </c>
      <c r="K11" s="168" t="s">
        <v>407</v>
      </c>
      <c r="L11" s="168" t="s">
        <v>408</v>
      </c>
      <c r="M11" s="179" t="s">
        <v>409</v>
      </c>
      <c r="N11" s="171">
        <v>44936</v>
      </c>
      <c r="O11" s="171">
        <v>46009</v>
      </c>
      <c r="P11" s="194" t="s">
        <v>250</v>
      </c>
      <c r="Q11" s="172" t="s">
        <v>552</v>
      </c>
    </row>
    <row r="12" spans="1:17" s="161" customFormat="1" ht="101.25" x14ac:dyDescent="0.25">
      <c r="A12" s="193" t="s">
        <v>114</v>
      </c>
      <c r="B12" s="70" t="s">
        <v>145</v>
      </c>
      <c r="C12" s="70" t="s">
        <v>252</v>
      </c>
      <c r="D12" s="175" t="s">
        <v>590</v>
      </c>
      <c r="E12" s="167" t="s">
        <v>401</v>
      </c>
      <c r="F12" s="176" t="s">
        <v>402</v>
      </c>
      <c r="G12" s="168" t="s">
        <v>410</v>
      </c>
      <c r="H12" s="169" t="s">
        <v>254</v>
      </c>
      <c r="I12" s="169" t="s">
        <v>255</v>
      </c>
      <c r="J12" s="170">
        <v>0.3</v>
      </c>
      <c r="K12" s="168" t="s">
        <v>412</v>
      </c>
      <c r="L12" s="168" t="s">
        <v>413</v>
      </c>
      <c r="M12" s="179" t="s">
        <v>411</v>
      </c>
      <c r="N12" s="171">
        <v>44936</v>
      </c>
      <c r="O12" s="171">
        <v>46009</v>
      </c>
      <c r="P12" s="194" t="s">
        <v>414</v>
      </c>
      <c r="Q12" s="172" t="s">
        <v>552</v>
      </c>
    </row>
    <row r="13" spans="1:17" s="56" customFormat="1" ht="11.25" x14ac:dyDescent="0.2">
      <c r="A13" s="130" t="s">
        <v>39</v>
      </c>
      <c r="B13" s="131"/>
      <c r="C13" s="131"/>
      <c r="D13" s="131"/>
      <c r="E13" s="131"/>
      <c r="F13" s="131"/>
      <c r="G13" s="132"/>
      <c r="H13" s="132"/>
      <c r="I13" s="132"/>
      <c r="J13" s="195"/>
      <c r="K13" s="132"/>
      <c r="L13" s="132"/>
      <c r="M13" s="132"/>
      <c r="N13" s="132"/>
      <c r="O13" s="132"/>
      <c r="P13" s="135"/>
      <c r="Q13" s="49"/>
    </row>
    <row r="14" spans="1:17" s="56" customFormat="1" ht="11.25" x14ac:dyDescent="0.2">
      <c r="A14" s="130"/>
      <c r="B14" s="131"/>
      <c r="C14" s="131"/>
      <c r="D14" s="131"/>
      <c r="E14" s="131"/>
      <c r="F14" s="132"/>
      <c r="G14" s="132"/>
      <c r="H14" s="133"/>
      <c r="I14" s="132"/>
      <c r="J14" s="134"/>
      <c r="K14" s="132"/>
      <c r="L14" s="132"/>
      <c r="M14" s="132"/>
      <c r="N14" s="132"/>
      <c r="O14" s="132"/>
      <c r="P14" s="135"/>
      <c r="Q14" s="49"/>
    </row>
    <row r="15" spans="1:17" s="56" customFormat="1" ht="11.25" x14ac:dyDescent="0.2">
      <c r="A15" s="130" t="s">
        <v>604</v>
      </c>
      <c r="B15" s="131"/>
      <c r="C15" s="131"/>
      <c r="D15" s="131"/>
      <c r="E15" s="131"/>
      <c r="F15" s="132"/>
      <c r="G15" s="131"/>
      <c r="H15" s="133"/>
      <c r="I15" s="131"/>
      <c r="J15" s="136"/>
      <c r="K15" s="131"/>
      <c r="L15" s="131"/>
      <c r="M15" s="131"/>
      <c r="N15" s="131"/>
      <c r="O15" s="132"/>
      <c r="P15" s="135"/>
      <c r="Q15" s="49"/>
    </row>
    <row r="16" spans="1:17" s="56" customFormat="1" ht="12" thickBot="1" x14ac:dyDescent="0.25">
      <c r="A16" s="160" t="s">
        <v>605</v>
      </c>
      <c r="B16" s="137"/>
      <c r="C16" s="137"/>
      <c r="D16" s="137"/>
      <c r="E16" s="137"/>
      <c r="F16" s="138"/>
      <c r="G16" s="137"/>
      <c r="H16" s="139"/>
      <c r="I16" s="137"/>
      <c r="J16" s="140"/>
      <c r="K16" s="137"/>
      <c r="L16" s="137"/>
      <c r="M16" s="137"/>
      <c r="N16" s="137"/>
      <c r="O16" s="138"/>
      <c r="P16" s="141"/>
      <c r="Q16" s="49"/>
    </row>
    <row r="17" s="56" customFormat="1" ht="11.25" x14ac:dyDescent="0.2"/>
    <row r="18" s="56" customFormat="1" ht="11.25" x14ac:dyDescent="0.2"/>
    <row r="19" s="56" customFormat="1" ht="11.25" x14ac:dyDescent="0.2"/>
    <row r="20" s="56" customFormat="1" ht="11.25" x14ac:dyDescent="0.2"/>
    <row r="21" s="56" customFormat="1" ht="11.25" x14ac:dyDescent="0.2"/>
    <row r="22" s="56" customFormat="1" ht="11.25" x14ac:dyDescent="0.2"/>
    <row r="23" s="56" customFormat="1" ht="11.25" x14ac:dyDescent="0.2"/>
  </sheetData>
  <mergeCells count="6">
    <mergeCell ref="A2:D4"/>
    <mergeCell ref="E2:P4"/>
    <mergeCell ref="A5:C6"/>
    <mergeCell ref="D5:L6"/>
    <mergeCell ref="M5:M6"/>
    <mergeCell ref="N5:O6"/>
  </mergeCells>
  <dataValidations count="1">
    <dataValidation allowBlank="1" showInputMessage="1" showErrorMessage="1" prompt="dd/mm/aaaa" sqref="N11:O12" xr:uid="{00000000-0002-0000-0500-000000000000}"/>
  </dataValidation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500-000001000000}">
          <x14:formula1>
            <xm:f>'LISTA DE CARACTERISTICAS'!$C$5:$C$7</xm:f>
          </x14:formula1>
          <xm:sqref>D9:D12</xm:sqref>
        </x14:dataValidation>
        <x14:dataValidation type="list" allowBlank="1" showErrorMessage="1" xr:uid="{00000000-0002-0000-0500-000002000000}">
          <x14:formula1>
            <xm:f>PDD!$A$2:$A$7</xm:f>
          </x14:formula1>
          <xm:sqref>A9:A12</xm:sqref>
        </x14:dataValidation>
        <x14:dataValidation type="list" allowBlank="1" showErrorMessage="1" xr:uid="{00000000-0002-0000-0500-000003000000}">
          <x14:formula1>
            <xm:f>PDD!$B$2:$B$23</xm:f>
          </x14:formula1>
          <xm:sqref>B9:B12</xm:sqref>
        </x14:dataValidation>
        <x14:dataValidation type="list" allowBlank="1" showErrorMessage="1" xr:uid="{00000000-0002-0000-0500-000004000000}">
          <x14:formula1>
            <xm:f>PDD!$E$2:$E$68</xm:f>
          </x14:formula1>
          <xm:sqref>C9:C12</xm:sqref>
        </x14:dataValidation>
        <x14:dataValidation type="list" allowBlank="1" showInputMessage="1" showErrorMessage="1" xr:uid="{00000000-0002-0000-0500-000005000000}">
          <x14:formula1>
            <xm:f>MEN!$A$1:$A$12</xm:f>
          </x14:formula1>
          <xm:sqref>Q9:Q12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8"/>
  <sheetViews>
    <sheetView view="pageBreakPreview" zoomScale="55" zoomScaleNormal="55" zoomScaleSheetLayoutView="55" workbookViewId="0">
      <selection activeCell="Q1" sqref="Q1:Q1048576"/>
    </sheetView>
  </sheetViews>
  <sheetFormatPr baseColWidth="10" defaultColWidth="14.42578125" defaultRowHeight="15" x14ac:dyDescent="0.25"/>
  <cols>
    <col min="1" max="16" width="18.7109375" customWidth="1"/>
    <col min="17" max="17" width="10.7109375" hidden="1" customWidth="1"/>
    <col min="18" max="18" width="10.7109375" customWidth="1"/>
  </cols>
  <sheetData>
    <row r="1" spans="1:17" ht="15.75" thickBot="1" x14ac:dyDescent="0.3">
      <c r="A1" s="7"/>
      <c r="B1" s="7"/>
      <c r="C1" s="7"/>
      <c r="D1" s="7"/>
      <c r="E1" s="7"/>
      <c r="F1" s="7"/>
      <c r="G1" s="7"/>
      <c r="H1" s="7"/>
      <c r="I1" s="7"/>
      <c r="J1" s="8"/>
      <c r="K1" s="7"/>
      <c r="L1" s="7"/>
      <c r="M1" s="7"/>
      <c r="N1" s="7"/>
      <c r="O1" s="9"/>
      <c r="P1" s="10"/>
      <c r="Q1" s="10"/>
    </row>
    <row r="2" spans="1:17" x14ac:dyDescent="0.25">
      <c r="A2" s="368"/>
      <c r="B2" s="369"/>
      <c r="C2" s="369"/>
      <c r="D2" s="370"/>
      <c r="E2" s="377" t="s">
        <v>615</v>
      </c>
      <c r="F2" s="377"/>
      <c r="G2" s="377"/>
      <c r="H2" s="377"/>
      <c r="I2" s="377"/>
      <c r="J2" s="377"/>
      <c r="K2" s="377"/>
      <c r="L2" s="377"/>
      <c r="M2" s="377"/>
      <c r="N2" s="377"/>
      <c r="O2" s="377"/>
      <c r="P2" s="378"/>
      <c r="Q2" s="10"/>
    </row>
    <row r="3" spans="1:17" x14ac:dyDescent="0.25">
      <c r="A3" s="371"/>
      <c r="B3" s="372"/>
      <c r="C3" s="372"/>
      <c r="D3" s="373"/>
      <c r="E3" s="379"/>
      <c r="F3" s="379"/>
      <c r="G3" s="379"/>
      <c r="H3" s="379"/>
      <c r="I3" s="379"/>
      <c r="J3" s="379"/>
      <c r="K3" s="379"/>
      <c r="L3" s="379"/>
      <c r="M3" s="379"/>
      <c r="N3" s="379"/>
      <c r="O3" s="379"/>
      <c r="P3" s="380"/>
      <c r="Q3" s="10"/>
    </row>
    <row r="4" spans="1:17" ht="15.75" thickBot="1" x14ac:dyDescent="0.3">
      <c r="A4" s="374"/>
      <c r="B4" s="375"/>
      <c r="C4" s="375"/>
      <c r="D4" s="376"/>
      <c r="E4" s="381"/>
      <c r="F4" s="381"/>
      <c r="G4" s="381"/>
      <c r="H4" s="381"/>
      <c r="I4" s="381"/>
      <c r="J4" s="381"/>
      <c r="K4" s="381"/>
      <c r="L4" s="381"/>
      <c r="M4" s="381"/>
      <c r="N4" s="381"/>
      <c r="O4" s="381"/>
      <c r="P4" s="382"/>
      <c r="Q4" s="10"/>
    </row>
    <row r="5" spans="1:17" x14ac:dyDescent="0.25">
      <c r="A5" s="383" t="s">
        <v>33</v>
      </c>
      <c r="B5" s="369"/>
      <c r="C5" s="370"/>
      <c r="D5" s="400"/>
      <c r="E5" s="369"/>
      <c r="F5" s="369"/>
      <c r="G5" s="369"/>
      <c r="H5" s="369"/>
      <c r="I5" s="369"/>
      <c r="J5" s="369"/>
      <c r="K5" s="369"/>
      <c r="L5" s="370"/>
      <c r="M5" s="401" t="s">
        <v>34</v>
      </c>
      <c r="N5" s="403" t="s">
        <v>371</v>
      </c>
      <c r="O5" s="404"/>
      <c r="P5" s="211" t="s">
        <v>35</v>
      </c>
      <c r="Q5" s="10"/>
    </row>
    <row r="6" spans="1:17" ht="15.75" thickBot="1" x14ac:dyDescent="0.3">
      <c r="A6" s="374"/>
      <c r="B6" s="375"/>
      <c r="C6" s="376"/>
      <c r="D6" s="374"/>
      <c r="E6" s="375"/>
      <c r="F6" s="375"/>
      <c r="G6" s="375"/>
      <c r="H6" s="375"/>
      <c r="I6" s="375"/>
      <c r="J6" s="375"/>
      <c r="K6" s="375"/>
      <c r="L6" s="376"/>
      <c r="M6" s="402"/>
      <c r="N6" s="405"/>
      <c r="O6" s="405"/>
      <c r="P6" s="212" t="s">
        <v>373</v>
      </c>
      <c r="Q6" s="10"/>
    </row>
    <row r="7" spans="1:17" x14ac:dyDescent="0.25">
      <c r="A7" s="188"/>
      <c r="B7" s="183"/>
      <c r="C7" s="183"/>
      <c r="D7" s="183"/>
      <c r="E7" s="183"/>
      <c r="F7" s="183"/>
      <c r="G7" s="183"/>
      <c r="H7" s="183"/>
      <c r="I7" s="183"/>
      <c r="J7" s="189"/>
      <c r="K7" s="183"/>
      <c r="L7" s="183"/>
      <c r="M7" s="183"/>
      <c r="N7" s="183"/>
      <c r="O7" s="183"/>
      <c r="P7" s="190"/>
      <c r="Q7" s="7"/>
    </row>
    <row r="8" spans="1:17" ht="24.75" x14ac:dyDescent="0.25">
      <c r="A8" s="209" t="s">
        <v>19</v>
      </c>
      <c r="B8" s="154" t="s">
        <v>20</v>
      </c>
      <c r="C8" s="154" t="s">
        <v>21</v>
      </c>
      <c r="D8" s="153" t="s">
        <v>1</v>
      </c>
      <c r="E8" s="153" t="s">
        <v>22</v>
      </c>
      <c r="F8" s="153" t="s">
        <v>3</v>
      </c>
      <c r="G8" s="153" t="s">
        <v>23</v>
      </c>
      <c r="H8" s="153" t="s">
        <v>24</v>
      </c>
      <c r="I8" s="153" t="s">
        <v>36</v>
      </c>
      <c r="J8" s="153" t="s">
        <v>26</v>
      </c>
      <c r="K8" s="153" t="s">
        <v>4</v>
      </c>
      <c r="L8" s="153" t="s">
        <v>27</v>
      </c>
      <c r="M8" s="153" t="s">
        <v>28</v>
      </c>
      <c r="N8" s="153" t="s">
        <v>29</v>
      </c>
      <c r="O8" s="153" t="s">
        <v>30</v>
      </c>
      <c r="P8" s="210" t="s">
        <v>31</v>
      </c>
      <c r="Q8" s="201" t="s">
        <v>32</v>
      </c>
    </row>
    <row r="9" spans="1:17" s="161" customFormat="1" ht="121.5" customHeight="1" x14ac:dyDescent="0.25">
      <c r="A9" s="193" t="s">
        <v>111</v>
      </c>
      <c r="B9" s="70" t="s">
        <v>139</v>
      </c>
      <c r="C9" s="70" t="s">
        <v>397</v>
      </c>
      <c r="D9" s="175" t="s">
        <v>584</v>
      </c>
      <c r="E9" s="213" t="s">
        <v>378</v>
      </c>
      <c r="F9" s="213" t="s">
        <v>382</v>
      </c>
      <c r="G9" s="214" t="s">
        <v>381</v>
      </c>
      <c r="H9" s="166" t="s">
        <v>254</v>
      </c>
      <c r="I9" s="166" t="s">
        <v>255</v>
      </c>
      <c r="J9" s="215">
        <v>0.25</v>
      </c>
      <c r="K9" s="216" t="s">
        <v>379</v>
      </c>
      <c r="L9" s="166" t="s">
        <v>380</v>
      </c>
      <c r="M9" s="166" t="s">
        <v>609</v>
      </c>
      <c r="N9" s="217">
        <v>44936</v>
      </c>
      <c r="O9" s="217">
        <v>46009</v>
      </c>
      <c r="P9" s="218" t="s">
        <v>383</v>
      </c>
      <c r="Q9" s="219" t="s">
        <v>552</v>
      </c>
    </row>
    <row r="10" spans="1:17" s="161" customFormat="1" ht="94.5" customHeight="1" x14ac:dyDescent="0.25">
      <c r="A10" s="193"/>
      <c r="B10" s="70"/>
      <c r="C10" s="70"/>
      <c r="D10" s="175" t="s">
        <v>584</v>
      </c>
      <c r="E10" s="213" t="s">
        <v>384</v>
      </c>
      <c r="F10" s="213" t="s">
        <v>385</v>
      </c>
      <c r="G10" s="213" t="s">
        <v>541</v>
      </c>
      <c r="H10" s="166" t="s">
        <v>255</v>
      </c>
      <c r="I10" s="166" t="s">
        <v>255</v>
      </c>
      <c r="J10" s="220">
        <v>0.2</v>
      </c>
      <c r="K10" s="216" t="s">
        <v>386</v>
      </c>
      <c r="L10" s="166" t="s">
        <v>52</v>
      </c>
      <c r="M10" s="166" t="s">
        <v>387</v>
      </c>
      <c r="N10" s="217">
        <v>44936</v>
      </c>
      <c r="O10" s="217">
        <v>46009</v>
      </c>
      <c r="P10" s="218" t="s">
        <v>388</v>
      </c>
      <c r="Q10" s="219" t="s">
        <v>552</v>
      </c>
    </row>
    <row r="11" spans="1:17" s="161" customFormat="1" ht="168.75" x14ac:dyDescent="0.25">
      <c r="A11" s="193" t="s">
        <v>111</v>
      </c>
      <c r="B11" s="70" t="s">
        <v>139</v>
      </c>
      <c r="C11" s="70" t="s">
        <v>396</v>
      </c>
      <c r="D11" s="175" t="s">
        <v>585</v>
      </c>
      <c r="E11" s="213" t="s">
        <v>394</v>
      </c>
      <c r="F11" s="213" t="s">
        <v>389</v>
      </c>
      <c r="G11" s="213" t="s">
        <v>542</v>
      </c>
      <c r="H11" s="166" t="s">
        <v>254</v>
      </c>
      <c r="I11" s="166" t="s">
        <v>255</v>
      </c>
      <c r="J11" s="221">
        <v>0.1</v>
      </c>
      <c r="K11" s="222" t="s">
        <v>390</v>
      </c>
      <c r="L11" s="223" t="s">
        <v>393</v>
      </c>
      <c r="M11" s="223" t="s">
        <v>391</v>
      </c>
      <c r="N11" s="224">
        <v>45108</v>
      </c>
      <c r="O11" s="224">
        <v>46009</v>
      </c>
      <c r="P11" s="225" t="s">
        <v>392</v>
      </c>
      <c r="Q11" s="219" t="s">
        <v>552</v>
      </c>
    </row>
    <row r="12" spans="1:17" s="161" customFormat="1" ht="99.75" customHeight="1" x14ac:dyDescent="0.25">
      <c r="A12" s="193" t="s">
        <v>114</v>
      </c>
      <c r="B12" s="70" t="s">
        <v>145</v>
      </c>
      <c r="C12" s="70" t="s">
        <v>252</v>
      </c>
      <c r="D12" s="175" t="s">
        <v>585</v>
      </c>
      <c r="E12" s="213" t="s">
        <v>416</v>
      </c>
      <c r="F12" s="213" t="s">
        <v>446</v>
      </c>
      <c r="G12" s="213" t="s">
        <v>444</v>
      </c>
      <c r="H12" s="223" t="s">
        <v>254</v>
      </c>
      <c r="I12" s="223" t="s">
        <v>255</v>
      </c>
      <c r="J12" s="221">
        <v>0.2</v>
      </c>
      <c r="K12" s="213" t="s">
        <v>447</v>
      </c>
      <c r="L12" s="213" t="s">
        <v>448</v>
      </c>
      <c r="M12" s="353" t="s">
        <v>610</v>
      </c>
      <c r="N12" s="224">
        <v>44936</v>
      </c>
      <c r="O12" s="224">
        <v>46009</v>
      </c>
      <c r="P12" s="225" t="s">
        <v>392</v>
      </c>
      <c r="Q12" s="219" t="s">
        <v>88</v>
      </c>
    </row>
    <row r="13" spans="1:17" s="161" customFormat="1" ht="87.75" customHeight="1" x14ac:dyDescent="0.25">
      <c r="A13" s="193"/>
      <c r="B13" s="70"/>
      <c r="C13" s="70"/>
      <c r="D13" s="175" t="s">
        <v>586</v>
      </c>
      <c r="E13" s="213" t="s">
        <v>453</v>
      </c>
      <c r="F13" s="176" t="s">
        <v>454</v>
      </c>
      <c r="G13" s="176" t="s">
        <v>455</v>
      </c>
      <c r="H13" s="166" t="s">
        <v>255</v>
      </c>
      <c r="I13" s="166" t="s">
        <v>254</v>
      </c>
      <c r="J13" s="215">
        <v>0.15</v>
      </c>
      <c r="K13" s="216" t="s">
        <v>456</v>
      </c>
      <c r="L13" s="216" t="s">
        <v>52</v>
      </c>
      <c r="M13" s="223" t="s">
        <v>445</v>
      </c>
      <c r="N13" s="226">
        <v>44936</v>
      </c>
      <c r="O13" s="226">
        <v>46009</v>
      </c>
      <c r="P13" s="225" t="s">
        <v>383</v>
      </c>
      <c r="Q13" s="219" t="s">
        <v>552</v>
      </c>
    </row>
    <row r="14" spans="1:17" s="161" customFormat="1" ht="123.75" customHeight="1" x14ac:dyDescent="0.25">
      <c r="A14" s="193"/>
      <c r="B14" s="70"/>
      <c r="C14" s="70"/>
      <c r="D14" s="175" t="s">
        <v>587</v>
      </c>
      <c r="E14" s="213" t="s">
        <v>449</v>
      </c>
      <c r="F14" s="176" t="s">
        <v>450</v>
      </c>
      <c r="G14" s="216" t="s">
        <v>588</v>
      </c>
      <c r="H14" s="166" t="s">
        <v>255</v>
      </c>
      <c r="I14" s="166" t="s">
        <v>254</v>
      </c>
      <c r="J14" s="215">
        <v>0.05</v>
      </c>
      <c r="K14" s="216" t="s">
        <v>451</v>
      </c>
      <c r="L14" s="216" t="s">
        <v>52</v>
      </c>
      <c r="M14" s="166" t="s">
        <v>452</v>
      </c>
      <c r="N14" s="226">
        <v>44936</v>
      </c>
      <c r="O14" s="226">
        <v>46009</v>
      </c>
      <c r="P14" s="225" t="s">
        <v>392</v>
      </c>
      <c r="Q14" s="219" t="s">
        <v>552</v>
      </c>
    </row>
    <row r="15" spans="1:17" s="161" customFormat="1" ht="112.5" x14ac:dyDescent="0.25">
      <c r="A15" s="193" t="s">
        <v>111</v>
      </c>
      <c r="B15" s="70" t="s">
        <v>137</v>
      </c>
      <c r="C15" s="70" t="s">
        <v>399</v>
      </c>
      <c r="D15" s="175" t="s">
        <v>589</v>
      </c>
      <c r="E15" s="213" t="s">
        <v>398</v>
      </c>
      <c r="F15" s="176" t="s">
        <v>395</v>
      </c>
      <c r="G15" s="176" t="s">
        <v>395</v>
      </c>
      <c r="H15" s="166" t="s">
        <v>254</v>
      </c>
      <c r="I15" s="166" t="s">
        <v>255</v>
      </c>
      <c r="J15" s="215">
        <v>0.05</v>
      </c>
      <c r="K15" s="216" t="s">
        <v>415</v>
      </c>
      <c r="L15" s="70" t="s">
        <v>403</v>
      </c>
      <c r="M15" s="179" t="s">
        <v>611</v>
      </c>
      <c r="N15" s="180">
        <v>45322</v>
      </c>
      <c r="O15" s="180">
        <v>46009</v>
      </c>
      <c r="P15" s="194" t="s">
        <v>404</v>
      </c>
      <c r="Q15" s="172" t="s">
        <v>88</v>
      </c>
    </row>
    <row r="16" spans="1:17" s="56" customFormat="1" ht="11.25" x14ac:dyDescent="0.2">
      <c r="A16" s="130" t="s">
        <v>39</v>
      </c>
      <c r="B16" s="131"/>
      <c r="C16" s="131"/>
      <c r="D16" s="131"/>
      <c r="E16" s="131"/>
      <c r="F16" s="131"/>
      <c r="G16" s="143"/>
      <c r="H16" s="143"/>
      <c r="I16" s="143"/>
      <c r="J16" s="208"/>
      <c r="K16" s="143"/>
      <c r="L16" s="132"/>
      <c r="M16" s="132"/>
      <c r="N16" s="132"/>
      <c r="O16" s="132"/>
      <c r="P16" s="135"/>
      <c r="Q16" s="49"/>
    </row>
    <row r="17" spans="1:17" s="56" customFormat="1" ht="11.25" x14ac:dyDescent="0.2">
      <c r="A17" s="130"/>
      <c r="B17" s="132"/>
      <c r="C17" s="131"/>
      <c r="D17" s="142"/>
      <c r="E17" s="133"/>
      <c r="F17" s="132"/>
      <c r="G17" s="143"/>
      <c r="H17" s="143"/>
      <c r="I17" s="143"/>
      <c r="J17" s="144"/>
      <c r="K17" s="143"/>
      <c r="L17" s="132"/>
      <c r="M17" s="132"/>
      <c r="N17" s="132"/>
      <c r="O17" s="132"/>
      <c r="P17" s="135"/>
      <c r="Q17" s="49"/>
    </row>
    <row r="18" spans="1:17" s="56" customFormat="1" ht="11.25" x14ac:dyDescent="0.2">
      <c r="A18" s="130" t="s">
        <v>604</v>
      </c>
      <c r="B18" s="131"/>
      <c r="C18" s="131"/>
      <c r="D18" s="131"/>
      <c r="E18" s="131"/>
      <c r="F18" s="132"/>
      <c r="G18" s="145"/>
      <c r="H18" s="143"/>
      <c r="I18" s="145"/>
      <c r="J18" s="146"/>
      <c r="K18" s="145"/>
      <c r="L18" s="131"/>
      <c r="M18" s="131"/>
      <c r="N18" s="131"/>
      <c r="O18" s="132"/>
      <c r="P18" s="135"/>
      <c r="Q18" s="49"/>
    </row>
    <row r="19" spans="1:17" s="56" customFormat="1" ht="12" thickBot="1" x14ac:dyDescent="0.25">
      <c r="A19" s="160" t="s">
        <v>605</v>
      </c>
      <c r="B19" s="137"/>
      <c r="C19" s="137"/>
      <c r="D19" s="137"/>
      <c r="E19" s="137"/>
      <c r="F19" s="138"/>
      <c r="G19" s="147"/>
      <c r="H19" s="148"/>
      <c r="I19" s="147"/>
      <c r="J19" s="149"/>
      <c r="K19" s="147"/>
      <c r="L19" s="137"/>
      <c r="M19" s="137"/>
      <c r="N19" s="137"/>
      <c r="O19" s="138"/>
      <c r="P19" s="141"/>
      <c r="Q19" s="49"/>
    </row>
    <row r="20" spans="1:17" s="56" customFormat="1" ht="11.25" x14ac:dyDescent="0.2">
      <c r="G20" s="74"/>
      <c r="H20" s="74"/>
      <c r="I20" s="74"/>
      <c r="J20" s="74"/>
      <c r="K20" s="74"/>
    </row>
    <row r="21" spans="1:17" s="56" customFormat="1" ht="11.25" x14ac:dyDescent="0.2">
      <c r="G21" s="74"/>
      <c r="H21" s="74"/>
      <c r="I21" s="74"/>
      <c r="J21" s="74"/>
      <c r="K21" s="74"/>
    </row>
    <row r="22" spans="1:17" s="56" customFormat="1" ht="11.25" x14ac:dyDescent="0.2">
      <c r="E22" s="69"/>
      <c r="G22" s="74"/>
      <c r="H22" s="74"/>
      <c r="I22" s="74"/>
      <c r="J22" s="74"/>
      <c r="K22" s="74"/>
    </row>
    <row r="23" spans="1:17" x14ac:dyDescent="0.25">
      <c r="E23" s="6"/>
      <c r="G23" s="75"/>
      <c r="H23" s="75"/>
      <c r="I23" s="75"/>
      <c r="J23" s="75"/>
      <c r="K23" s="75"/>
    </row>
    <row r="24" spans="1:17" x14ac:dyDescent="0.25">
      <c r="G24" s="75"/>
      <c r="H24" s="75"/>
      <c r="I24" s="75"/>
      <c r="J24" s="75"/>
      <c r="K24" s="75"/>
    </row>
    <row r="25" spans="1:17" x14ac:dyDescent="0.25">
      <c r="G25" s="75"/>
      <c r="H25" s="75"/>
      <c r="I25" s="75"/>
      <c r="J25" s="75"/>
      <c r="K25" s="75"/>
    </row>
    <row r="26" spans="1:17" x14ac:dyDescent="0.25">
      <c r="G26" s="75"/>
      <c r="H26" s="75"/>
      <c r="I26" s="75"/>
      <c r="J26" s="75"/>
      <c r="K26" s="75"/>
    </row>
    <row r="27" spans="1:17" x14ac:dyDescent="0.25">
      <c r="G27" s="75"/>
      <c r="H27" s="75"/>
      <c r="I27" s="75"/>
      <c r="J27" s="75"/>
      <c r="K27" s="75"/>
    </row>
    <row r="28" spans="1:17" x14ac:dyDescent="0.25">
      <c r="G28" s="75"/>
      <c r="H28" s="75"/>
      <c r="I28" s="75"/>
      <c r="J28" s="75"/>
      <c r="K28" s="75"/>
    </row>
    <row r="29" spans="1:17" x14ac:dyDescent="0.25">
      <c r="G29" s="75"/>
      <c r="H29" s="75"/>
      <c r="I29" s="75"/>
      <c r="J29" s="75"/>
      <c r="K29" s="75"/>
    </row>
    <row r="30" spans="1:17" x14ac:dyDescent="0.25">
      <c r="G30" s="75"/>
      <c r="H30" s="75"/>
      <c r="I30" s="75"/>
      <c r="J30" s="75"/>
      <c r="K30" s="75"/>
    </row>
    <row r="31" spans="1:17" x14ac:dyDescent="0.25">
      <c r="G31" s="75"/>
      <c r="H31" s="75"/>
      <c r="I31" s="75"/>
      <c r="J31" s="75"/>
      <c r="K31" s="75"/>
    </row>
    <row r="32" spans="1:17" x14ac:dyDescent="0.25">
      <c r="G32" s="75"/>
      <c r="H32" s="75"/>
      <c r="I32" s="75"/>
      <c r="J32" s="75"/>
      <c r="K32" s="75"/>
    </row>
    <row r="33" spans="7:11" x14ac:dyDescent="0.25">
      <c r="G33" s="75"/>
      <c r="H33" s="75"/>
      <c r="I33" s="75"/>
      <c r="J33" s="75"/>
      <c r="K33" s="75"/>
    </row>
    <row r="34" spans="7:11" x14ac:dyDescent="0.25">
      <c r="G34" s="75"/>
      <c r="H34" s="75"/>
      <c r="I34" s="75"/>
      <c r="J34" s="75"/>
      <c r="K34" s="75"/>
    </row>
    <row r="35" spans="7:11" x14ac:dyDescent="0.25">
      <c r="G35" s="75"/>
      <c r="H35" s="75"/>
      <c r="I35" s="75"/>
      <c r="J35" s="75"/>
      <c r="K35" s="75"/>
    </row>
    <row r="36" spans="7:11" x14ac:dyDescent="0.25">
      <c r="G36" s="75"/>
      <c r="H36" s="75"/>
      <c r="I36" s="75"/>
      <c r="J36" s="75"/>
      <c r="K36" s="75"/>
    </row>
    <row r="37" spans="7:11" x14ac:dyDescent="0.25">
      <c r="G37" s="75"/>
      <c r="H37" s="75"/>
      <c r="I37" s="75"/>
      <c r="J37" s="75"/>
      <c r="K37" s="75"/>
    </row>
    <row r="38" spans="7:11" x14ac:dyDescent="0.25">
      <c r="G38" s="75"/>
      <c r="H38" s="75"/>
      <c r="I38" s="75"/>
      <c r="J38" s="75"/>
      <c r="K38" s="75"/>
    </row>
  </sheetData>
  <mergeCells count="6">
    <mergeCell ref="A2:D4"/>
    <mergeCell ref="E2:P4"/>
    <mergeCell ref="A5:C6"/>
    <mergeCell ref="D5:L6"/>
    <mergeCell ref="M5:M6"/>
    <mergeCell ref="N5:O6"/>
  </mergeCells>
  <dataValidations count="1">
    <dataValidation allowBlank="1" showInputMessage="1" showErrorMessage="1" prompt="dd/mm/aaaa" sqref="N12:O12" xr:uid="{00000000-0002-0000-0600-000000000000}"/>
  </dataValidation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600-000001000000}">
          <x14:formula1>
            <xm:f>'LISTA DE CARACTERISTICAS'!$C$8:$C$13</xm:f>
          </x14:formula1>
          <xm:sqref>D9:D15</xm:sqref>
        </x14:dataValidation>
        <x14:dataValidation type="list" allowBlank="1" showErrorMessage="1" xr:uid="{00000000-0002-0000-0600-000002000000}">
          <x14:formula1>
            <xm:f>PDD!$A$2:$A$7</xm:f>
          </x14:formula1>
          <xm:sqref>A9:A15</xm:sqref>
        </x14:dataValidation>
        <x14:dataValidation type="list" allowBlank="1" showErrorMessage="1" xr:uid="{00000000-0002-0000-0600-000003000000}">
          <x14:formula1>
            <xm:f>PDD!$B$2:$B$23</xm:f>
          </x14:formula1>
          <xm:sqref>B9:B15</xm:sqref>
        </x14:dataValidation>
        <x14:dataValidation type="list" allowBlank="1" showErrorMessage="1" xr:uid="{00000000-0002-0000-0600-000004000000}">
          <x14:formula1>
            <xm:f>PDD!$E$2:$E$68</xm:f>
          </x14:formula1>
          <xm:sqref>C9:C15</xm:sqref>
        </x14:dataValidation>
        <x14:dataValidation type="list" allowBlank="1" showInputMessage="1" showErrorMessage="1" xr:uid="{00000000-0002-0000-0600-000005000000}">
          <x14:formula1>
            <xm:f>MEN!$A$1:$A$12</xm:f>
          </x14:formula1>
          <xm:sqref>Q9:Q15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3"/>
  <sheetViews>
    <sheetView view="pageBreakPreview" zoomScale="55" zoomScaleNormal="55" zoomScaleSheetLayoutView="55" workbookViewId="0">
      <selection activeCell="Q1" sqref="Q1:Q1048576"/>
    </sheetView>
  </sheetViews>
  <sheetFormatPr baseColWidth="10" defaultColWidth="14.42578125" defaultRowHeight="15" x14ac:dyDescent="0.25"/>
  <cols>
    <col min="1" max="16" width="18.7109375" customWidth="1"/>
    <col min="17" max="17" width="10.7109375" hidden="1" customWidth="1"/>
  </cols>
  <sheetData>
    <row r="1" spans="1:17" ht="15.75" thickBot="1" x14ac:dyDescent="0.3">
      <c r="A1" s="7"/>
      <c r="B1" s="7"/>
      <c r="C1" s="7"/>
      <c r="D1" s="7"/>
      <c r="E1" s="7"/>
      <c r="F1" s="7"/>
      <c r="G1" s="7"/>
      <c r="H1" s="7"/>
      <c r="I1" s="7"/>
      <c r="J1" s="8"/>
      <c r="K1" s="7"/>
      <c r="L1" s="7"/>
      <c r="M1" s="7"/>
      <c r="N1" s="7"/>
      <c r="O1" s="9"/>
      <c r="P1" s="10"/>
      <c r="Q1" s="10"/>
    </row>
    <row r="2" spans="1:17" x14ac:dyDescent="0.25">
      <c r="A2" s="368"/>
      <c r="B2" s="369"/>
      <c r="C2" s="369"/>
      <c r="D2" s="370"/>
      <c r="E2" s="377" t="s">
        <v>616</v>
      </c>
      <c r="F2" s="377"/>
      <c r="G2" s="377"/>
      <c r="H2" s="377"/>
      <c r="I2" s="377"/>
      <c r="J2" s="377"/>
      <c r="K2" s="377"/>
      <c r="L2" s="377"/>
      <c r="M2" s="377"/>
      <c r="N2" s="377"/>
      <c r="O2" s="377"/>
      <c r="P2" s="378"/>
      <c r="Q2" s="182"/>
    </row>
    <row r="3" spans="1:17" x14ac:dyDescent="0.25">
      <c r="A3" s="371"/>
      <c r="B3" s="372"/>
      <c r="C3" s="372"/>
      <c r="D3" s="373"/>
      <c r="E3" s="379"/>
      <c r="F3" s="379"/>
      <c r="G3" s="379"/>
      <c r="H3" s="379"/>
      <c r="I3" s="379"/>
      <c r="J3" s="379"/>
      <c r="K3" s="379"/>
      <c r="L3" s="379"/>
      <c r="M3" s="379"/>
      <c r="N3" s="379"/>
      <c r="O3" s="379"/>
      <c r="P3" s="380"/>
      <c r="Q3" s="182"/>
    </row>
    <row r="4" spans="1:17" ht="15.75" thickBot="1" x14ac:dyDescent="0.3">
      <c r="A4" s="374"/>
      <c r="B4" s="375"/>
      <c r="C4" s="375"/>
      <c r="D4" s="376"/>
      <c r="E4" s="381"/>
      <c r="F4" s="381"/>
      <c r="G4" s="381"/>
      <c r="H4" s="381"/>
      <c r="I4" s="381"/>
      <c r="J4" s="381"/>
      <c r="K4" s="381"/>
      <c r="L4" s="381"/>
      <c r="M4" s="381"/>
      <c r="N4" s="381"/>
      <c r="O4" s="381"/>
      <c r="P4" s="382"/>
      <c r="Q4" s="182"/>
    </row>
    <row r="5" spans="1:17" x14ac:dyDescent="0.25">
      <c r="A5" s="383" t="s">
        <v>33</v>
      </c>
      <c r="B5" s="369"/>
      <c r="C5" s="370"/>
      <c r="D5" s="400"/>
      <c r="E5" s="369"/>
      <c r="F5" s="369"/>
      <c r="G5" s="369"/>
      <c r="H5" s="369"/>
      <c r="I5" s="369"/>
      <c r="J5" s="369"/>
      <c r="K5" s="369"/>
      <c r="L5" s="369"/>
      <c r="M5" s="401" t="s">
        <v>34</v>
      </c>
      <c r="N5" s="406" t="s">
        <v>370</v>
      </c>
      <c r="O5" s="407"/>
      <c r="P5" s="199" t="s">
        <v>35</v>
      </c>
      <c r="Q5" s="182"/>
    </row>
    <row r="6" spans="1:17" ht="15.75" thickBot="1" x14ac:dyDescent="0.3">
      <c r="A6" s="374"/>
      <c r="B6" s="375"/>
      <c r="C6" s="376"/>
      <c r="D6" s="374"/>
      <c r="E6" s="375"/>
      <c r="F6" s="375"/>
      <c r="G6" s="375"/>
      <c r="H6" s="375"/>
      <c r="I6" s="375"/>
      <c r="J6" s="375"/>
      <c r="K6" s="375"/>
      <c r="L6" s="375"/>
      <c r="M6" s="402"/>
      <c r="N6" s="408"/>
      <c r="O6" s="409"/>
      <c r="P6" s="200" t="s">
        <v>373</v>
      </c>
      <c r="Q6" s="182"/>
    </row>
    <row r="7" spans="1:17" ht="15.75" thickBot="1" x14ac:dyDescent="0.3">
      <c r="A7" s="188"/>
      <c r="B7" s="183"/>
      <c r="C7" s="183"/>
      <c r="D7" s="183"/>
      <c r="E7" s="183"/>
      <c r="F7" s="183"/>
      <c r="G7" s="183"/>
      <c r="H7" s="183"/>
      <c r="I7" s="183"/>
      <c r="J7" s="189"/>
      <c r="K7" s="183"/>
      <c r="L7" s="183"/>
      <c r="M7" s="183"/>
      <c r="N7" s="183"/>
      <c r="O7" s="183"/>
      <c r="P7" s="190"/>
      <c r="Q7" s="183"/>
    </row>
    <row r="8" spans="1:17" ht="24.75" x14ac:dyDescent="0.25">
      <c r="A8" s="203" t="s">
        <v>19</v>
      </c>
      <c r="B8" s="3" t="s">
        <v>20</v>
      </c>
      <c r="C8" s="3" t="s">
        <v>21</v>
      </c>
      <c r="D8" s="72" t="s">
        <v>1</v>
      </c>
      <c r="E8" s="72" t="s">
        <v>22</v>
      </c>
      <c r="F8" s="72" t="s">
        <v>3</v>
      </c>
      <c r="G8" s="72" t="s">
        <v>23</v>
      </c>
      <c r="H8" s="72" t="s">
        <v>24</v>
      </c>
      <c r="I8" s="72" t="s">
        <v>36</v>
      </c>
      <c r="J8" s="72" t="s">
        <v>26</v>
      </c>
      <c r="K8" s="72" t="s">
        <v>4</v>
      </c>
      <c r="L8" s="72" t="s">
        <v>27</v>
      </c>
      <c r="M8" s="72" t="s">
        <v>28</v>
      </c>
      <c r="N8" s="72" t="s">
        <v>29</v>
      </c>
      <c r="O8" s="72" t="s">
        <v>30</v>
      </c>
      <c r="P8" s="192" t="s">
        <v>31</v>
      </c>
      <c r="Q8" s="367" t="s">
        <v>32</v>
      </c>
    </row>
    <row r="9" spans="1:17" s="161" customFormat="1" ht="135" customHeight="1" x14ac:dyDescent="0.25">
      <c r="A9" s="204" t="s">
        <v>48</v>
      </c>
      <c r="B9" s="47" t="s">
        <v>49</v>
      </c>
      <c r="C9" s="47" t="s">
        <v>50</v>
      </c>
      <c r="D9" s="53" t="s">
        <v>582</v>
      </c>
      <c r="E9" s="52" t="s">
        <v>258</v>
      </c>
      <c r="F9" s="52" t="s">
        <v>545</v>
      </c>
      <c r="G9" s="51" t="s">
        <v>292</v>
      </c>
      <c r="H9" s="227" t="s">
        <v>254</v>
      </c>
      <c r="I9" s="162" t="s">
        <v>255</v>
      </c>
      <c r="J9" s="163"/>
      <c r="K9" s="228" t="s">
        <v>293</v>
      </c>
      <c r="L9" s="228" t="s">
        <v>294</v>
      </c>
      <c r="M9" s="229" t="s">
        <v>295</v>
      </c>
      <c r="N9" s="230">
        <v>44936</v>
      </c>
      <c r="O9" s="230">
        <v>46009</v>
      </c>
      <c r="P9" s="205" t="s">
        <v>420</v>
      </c>
      <c r="Q9" s="355" t="s">
        <v>94</v>
      </c>
    </row>
    <row r="10" spans="1:17" s="161" customFormat="1" ht="147" thickBot="1" x14ac:dyDescent="0.3">
      <c r="A10" s="204"/>
      <c r="B10" s="47"/>
      <c r="C10" s="47"/>
      <c r="D10" s="53" t="s">
        <v>583</v>
      </c>
      <c r="E10" s="52" t="s">
        <v>54</v>
      </c>
      <c r="F10" s="52" t="s">
        <v>483</v>
      </c>
      <c r="G10" s="52" t="s">
        <v>484</v>
      </c>
      <c r="H10" s="227" t="s">
        <v>255</v>
      </c>
      <c r="I10" s="162" t="s">
        <v>255</v>
      </c>
      <c r="J10" s="163"/>
      <c r="K10" s="52" t="s">
        <v>485</v>
      </c>
      <c r="L10" s="52" t="s">
        <v>486</v>
      </c>
      <c r="M10" s="164" t="s">
        <v>487</v>
      </c>
      <c r="N10" s="230">
        <v>44936</v>
      </c>
      <c r="O10" s="230">
        <v>46009</v>
      </c>
      <c r="P10" s="205" t="s">
        <v>55</v>
      </c>
      <c r="Q10" s="356" t="s">
        <v>93</v>
      </c>
    </row>
    <row r="11" spans="1:17" s="56" customFormat="1" ht="11.25" x14ac:dyDescent="0.2">
      <c r="A11" s="130" t="s">
        <v>39</v>
      </c>
      <c r="B11" s="131"/>
      <c r="C11" s="131"/>
      <c r="D11" s="131"/>
      <c r="E11" s="131"/>
      <c r="F11" s="131"/>
      <c r="G11" s="132"/>
      <c r="H11" s="132"/>
      <c r="I11" s="133"/>
      <c r="J11" s="195"/>
      <c r="K11" s="132"/>
      <c r="L11" s="132"/>
      <c r="M11" s="132"/>
      <c r="N11" s="132"/>
      <c r="O11" s="132"/>
      <c r="P11" s="135"/>
      <c r="Q11" s="185"/>
    </row>
    <row r="12" spans="1:17" s="56" customFormat="1" ht="11.25" x14ac:dyDescent="0.2">
      <c r="A12" s="130"/>
      <c r="B12" s="131"/>
      <c r="C12" s="131"/>
      <c r="D12" s="131"/>
      <c r="E12" s="131"/>
      <c r="F12" s="132"/>
      <c r="G12" s="132"/>
      <c r="H12" s="133"/>
      <c r="I12" s="133"/>
      <c r="J12" s="231"/>
      <c r="K12" s="132"/>
      <c r="L12" s="132"/>
      <c r="M12" s="132"/>
      <c r="N12" s="132"/>
      <c r="O12" s="132"/>
      <c r="P12" s="135"/>
      <c r="Q12" s="185"/>
    </row>
    <row r="13" spans="1:17" s="56" customFormat="1" ht="11.25" x14ac:dyDescent="0.2">
      <c r="A13" s="130" t="s">
        <v>604</v>
      </c>
      <c r="B13" s="131"/>
      <c r="C13" s="131"/>
      <c r="D13" s="131"/>
      <c r="E13" s="131"/>
      <c r="F13" s="132"/>
      <c r="G13" s="131"/>
      <c r="H13" s="142"/>
      <c r="I13" s="142"/>
      <c r="J13" s="232"/>
      <c r="K13" s="131"/>
      <c r="L13" s="131"/>
      <c r="M13" s="131"/>
      <c r="N13" s="131"/>
      <c r="O13" s="132"/>
      <c r="P13" s="135"/>
      <c r="Q13" s="185"/>
    </row>
    <row r="14" spans="1:17" s="56" customFormat="1" ht="12" thickBot="1" x14ac:dyDescent="0.25">
      <c r="A14" s="160" t="s">
        <v>605</v>
      </c>
      <c r="B14" s="137"/>
      <c r="C14" s="137"/>
      <c r="D14" s="137"/>
      <c r="E14" s="137"/>
      <c r="F14" s="138"/>
      <c r="G14" s="137"/>
      <c r="H14" s="197"/>
      <c r="I14" s="197"/>
      <c r="J14" s="233"/>
      <c r="K14" s="137"/>
      <c r="L14" s="137"/>
      <c r="M14" s="137"/>
      <c r="N14" s="137"/>
      <c r="O14" s="138"/>
      <c r="P14" s="141"/>
      <c r="Q14" s="185"/>
    </row>
    <row r="15" spans="1:17" s="56" customFormat="1" ht="11.25" x14ac:dyDescent="0.2"/>
    <row r="16" spans="1:17" s="56" customFormat="1" ht="11.25" x14ac:dyDescent="0.2">
      <c r="F16" s="69"/>
    </row>
    <row r="17" s="56" customFormat="1" ht="11.25" x14ac:dyDescent="0.2"/>
    <row r="18" s="56" customFormat="1" ht="11.25" x14ac:dyDescent="0.2"/>
    <row r="19" s="56" customFormat="1" ht="11.25" x14ac:dyDescent="0.2"/>
    <row r="20" s="56" customFormat="1" ht="11.25" x14ac:dyDescent="0.2"/>
    <row r="21" s="56" customFormat="1" ht="11.25" x14ac:dyDescent="0.2"/>
    <row r="22" s="56" customFormat="1" ht="11.25" x14ac:dyDescent="0.2"/>
    <row r="23" s="56" customFormat="1" ht="11.25" x14ac:dyDescent="0.2"/>
  </sheetData>
  <mergeCells count="6">
    <mergeCell ref="A2:D4"/>
    <mergeCell ref="E2:P4"/>
    <mergeCell ref="A5:C6"/>
    <mergeCell ref="D5:L6"/>
    <mergeCell ref="M5:M6"/>
    <mergeCell ref="N5:O6"/>
  </mergeCell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700-000000000000}">
          <x14:formula1>
            <xm:f>PDD!$A$2:$A$7</xm:f>
          </x14:formula1>
          <xm:sqref>A9:A10</xm:sqref>
        </x14:dataValidation>
        <x14:dataValidation type="list" allowBlank="1" showErrorMessage="1" xr:uid="{00000000-0002-0000-0700-000001000000}">
          <x14:formula1>
            <xm:f>PDD!$B$2:$B$23</xm:f>
          </x14:formula1>
          <xm:sqref>B9:B10</xm:sqref>
        </x14:dataValidation>
        <x14:dataValidation type="list" allowBlank="1" showErrorMessage="1" xr:uid="{00000000-0002-0000-0700-000002000000}">
          <x14:formula1>
            <xm:f>PDD!$E$2:$E$68</xm:f>
          </x14:formula1>
          <xm:sqref>C9:C10</xm:sqref>
        </x14:dataValidation>
        <x14:dataValidation type="list" allowBlank="1" showErrorMessage="1" xr:uid="{00000000-0002-0000-0700-000003000000}">
          <x14:formula1>
            <xm:f>'LISTA DE CARACTERISTICAS'!$C$14:$C$17</xm:f>
          </x14:formula1>
          <xm:sqref>D9:D10</xm:sqref>
        </x14:dataValidation>
        <x14:dataValidation type="list" allowBlank="1" showInputMessage="1" showErrorMessage="1" xr:uid="{00000000-0002-0000-0700-000004000000}">
          <x14:formula1>
            <xm:f>MEN!$A$1:$A$12</xm:f>
          </x14:formula1>
          <xm:sqref>Q9:Q10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9"/>
  <sheetViews>
    <sheetView view="pageBreakPreview" zoomScale="60" zoomScaleNormal="85" workbookViewId="0">
      <pane ySplit="8" topLeftCell="A9" activePane="bottomLeft" state="frozen"/>
      <selection activeCell="C43" sqref="C43"/>
      <selection pane="bottomLeft" activeCell="Q1" sqref="Q1:Q1048576"/>
    </sheetView>
  </sheetViews>
  <sheetFormatPr baseColWidth="10" defaultColWidth="14.42578125" defaultRowHeight="11.25" x14ac:dyDescent="0.25"/>
  <cols>
    <col min="1" max="16" width="18.7109375" style="79" customWidth="1"/>
    <col min="17" max="17" width="12.7109375" style="79" hidden="1" customWidth="1"/>
    <col min="18" max="18" width="10.7109375" style="79" customWidth="1"/>
    <col min="19" max="16384" width="14.42578125" style="79"/>
  </cols>
  <sheetData>
    <row r="1" spans="1:17" ht="12" thickBot="1" x14ac:dyDescent="0.3">
      <c r="A1" s="77"/>
      <c r="B1" s="77"/>
      <c r="C1" s="77"/>
      <c r="D1" s="77"/>
      <c r="E1" s="77"/>
      <c r="F1" s="77"/>
      <c r="G1" s="77"/>
      <c r="H1" s="77"/>
      <c r="I1" s="77"/>
      <c r="J1" s="77"/>
      <c r="K1" s="77"/>
      <c r="L1" s="77"/>
      <c r="M1" s="77"/>
      <c r="N1" s="77"/>
      <c r="O1" s="78"/>
      <c r="P1" s="78"/>
      <c r="Q1" s="78"/>
    </row>
    <row r="2" spans="1:17" ht="15.75" customHeight="1" x14ac:dyDescent="0.25">
      <c r="A2" s="368"/>
      <c r="B2" s="369"/>
      <c r="C2" s="369"/>
      <c r="D2" s="370"/>
      <c r="E2" s="410" t="s">
        <v>617</v>
      </c>
      <c r="F2" s="410"/>
      <c r="G2" s="410"/>
      <c r="H2" s="410"/>
      <c r="I2" s="410"/>
      <c r="J2" s="410"/>
      <c r="K2" s="410"/>
      <c r="L2" s="410"/>
      <c r="M2" s="410"/>
      <c r="N2" s="410"/>
      <c r="O2" s="410"/>
      <c r="P2" s="411"/>
      <c r="Q2" s="78"/>
    </row>
    <row r="3" spans="1:17" ht="15.75" customHeight="1" x14ac:dyDescent="0.25">
      <c r="A3" s="371"/>
      <c r="B3" s="372"/>
      <c r="C3" s="372"/>
      <c r="D3" s="373"/>
      <c r="E3" s="412"/>
      <c r="F3" s="412"/>
      <c r="G3" s="412"/>
      <c r="H3" s="412"/>
      <c r="I3" s="412"/>
      <c r="J3" s="412"/>
      <c r="K3" s="412"/>
      <c r="L3" s="412"/>
      <c r="M3" s="412"/>
      <c r="N3" s="412"/>
      <c r="O3" s="412"/>
      <c r="P3" s="413"/>
      <c r="Q3" s="78"/>
    </row>
    <row r="4" spans="1:17" ht="15.75" customHeight="1" thickBot="1" x14ac:dyDescent="0.3">
      <c r="A4" s="374"/>
      <c r="B4" s="375"/>
      <c r="C4" s="375"/>
      <c r="D4" s="376"/>
      <c r="E4" s="414"/>
      <c r="F4" s="414"/>
      <c r="G4" s="414"/>
      <c r="H4" s="414"/>
      <c r="I4" s="414"/>
      <c r="J4" s="414"/>
      <c r="K4" s="414"/>
      <c r="L4" s="414"/>
      <c r="M4" s="414"/>
      <c r="N4" s="414"/>
      <c r="O4" s="414"/>
      <c r="P4" s="415"/>
      <c r="Q4" s="78"/>
    </row>
    <row r="5" spans="1:17" x14ac:dyDescent="0.25">
      <c r="A5" s="416" t="s">
        <v>33</v>
      </c>
      <c r="B5" s="417"/>
      <c r="C5" s="418"/>
      <c r="D5" s="422"/>
      <c r="E5" s="417"/>
      <c r="F5" s="417"/>
      <c r="G5" s="417"/>
      <c r="H5" s="417"/>
      <c r="I5" s="417"/>
      <c r="J5" s="417"/>
      <c r="K5" s="417"/>
      <c r="L5" s="417"/>
      <c r="M5" s="423" t="s">
        <v>34</v>
      </c>
      <c r="N5" s="425" t="s">
        <v>369</v>
      </c>
      <c r="O5" s="417"/>
      <c r="P5" s="234" t="s">
        <v>35</v>
      </c>
      <c r="Q5" s="78"/>
    </row>
    <row r="6" spans="1:17" ht="12" thickBot="1" x14ac:dyDescent="0.3">
      <c r="A6" s="419"/>
      <c r="B6" s="420"/>
      <c r="C6" s="421"/>
      <c r="D6" s="419"/>
      <c r="E6" s="420"/>
      <c r="F6" s="420"/>
      <c r="G6" s="420"/>
      <c r="H6" s="420"/>
      <c r="I6" s="420"/>
      <c r="J6" s="420"/>
      <c r="K6" s="420"/>
      <c r="L6" s="420"/>
      <c r="M6" s="424"/>
      <c r="N6" s="420"/>
      <c r="O6" s="420"/>
      <c r="P6" s="235" t="s">
        <v>373</v>
      </c>
      <c r="Q6" s="78"/>
    </row>
    <row r="7" spans="1:17" x14ac:dyDescent="0.25">
      <c r="A7" s="317"/>
      <c r="B7" s="77"/>
      <c r="C7" s="77"/>
      <c r="D7" s="77"/>
      <c r="E7" s="77"/>
      <c r="F7" s="77"/>
      <c r="G7" s="77"/>
      <c r="H7" s="77"/>
      <c r="I7" s="77"/>
      <c r="J7" s="80"/>
      <c r="K7" s="77"/>
      <c r="L7" s="77"/>
      <c r="M7" s="77"/>
      <c r="N7" s="77"/>
      <c r="O7" s="77"/>
      <c r="P7" s="318"/>
      <c r="Q7" s="77"/>
    </row>
    <row r="8" spans="1:17" ht="33.75" x14ac:dyDescent="0.25">
      <c r="A8" s="319" t="s">
        <v>19</v>
      </c>
      <c r="B8" s="81" t="s">
        <v>20</v>
      </c>
      <c r="C8" s="81" t="s">
        <v>21</v>
      </c>
      <c r="D8" s="158" t="s">
        <v>1</v>
      </c>
      <c r="E8" s="158" t="s">
        <v>22</v>
      </c>
      <c r="F8" s="158" t="s">
        <v>3</v>
      </c>
      <c r="G8" s="158" t="s">
        <v>23</v>
      </c>
      <c r="H8" s="158" t="s">
        <v>24</v>
      </c>
      <c r="I8" s="158" t="s">
        <v>36</v>
      </c>
      <c r="J8" s="158" t="s">
        <v>26</v>
      </c>
      <c r="K8" s="158" t="s">
        <v>4</v>
      </c>
      <c r="L8" s="158" t="s">
        <v>27</v>
      </c>
      <c r="M8" s="158" t="s">
        <v>28</v>
      </c>
      <c r="N8" s="158" t="s">
        <v>29</v>
      </c>
      <c r="O8" s="158" t="s">
        <v>30</v>
      </c>
      <c r="P8" s="320" t="s">
        <v>31</v>
      </c>
      <c r="Q8" s="313" t="s">
        <v>32</v>
      </c>
    </row>
    <row r="9" spans="1:17" s="90" customFormat="1" ht="135" x14ac:dyDescent="0.25">
      <c r="A9" s="321" t="s">
        <v>48</v>
      </c>
      <c r="B9" s="82" t="s">
        <v>49</v>
      </c>
      <c r="C9" s="82" t="s">
        <v>296</v>
      </c>
      <c r="D9" s="83" t="s">
        <v>578</v>
      </c>
      <c r="E9" s="84" t="s">
        <v>417</v>
      </c>
      <c r="F9" s="85" t="s">
        <v>418</v>
      </c>
      <c r="G9" s="85" t="s">
        <v>418</v>
      </c>
      <c r="H9" s="86" t="s">
        <v>254</v>
      </c>
      <c r="I9" s="82" t="s">
        <v>255</v>
      </c>
      <c r="J9" s="87">
        <v>0.15</v>
      </c>
      <c r="K9" s="82" t="s">
        <v>374</v>
      </c>
      <c r="L9" s="82" t="s">
        <v>377</v>
      </c>
      <c r="M9" s="88" t="s">
        <v>419</v>
      </c>
      <c r="N9" s="89">
        <v>44936</v>
      </c>
      <c r="O9" s="89">
        <v>46009</v>
      </c>
      <c r="P9" s="322" t="s">
        <v>420</v>
      </c>
      <c r="Q9" s="314" t="s">
        <v>94</v>
      </c>
    </row>
    <row r="10" spans="1:17" s="90" customFormat="1" ht="135" x14ac:dyDescent="0.25">
      <c r="A10" s="321" t="s">
        <v>48</v>
      </c>
      <c r="B10" s="82" t="s">
        <v>49</v>
      </c>
      <c r="C10" s="82" t="s">
        <v>296</v>
      </c>
      <c r="D10" s="83" t="s">
        <v>578</v>
      </c>
      <c r="E10" s="91" t="s">
        <v>417</v>
      </c>
      <c r="F10" s="82" t="s">
        <v>544</v>
      </c>
      <c r="G10" s="82" t="s">
        <v>544</v>
      </c>
      <c r="H10" s="86" t="s">
        <v>254</v>
      </c>
      <c r="I10" s="82" t="s">
        <v>255</v>
      </c>
      <c r="J10" s="87">
        <v>0.15</v>
      </c>
      <c r="K10" s="82" t="s">
        <v>375</v>
      </c>
      <c r="L10" s="82" t="s">
        <v>376</v>
      </c>
      <c r="M10" s="88" t="s">
        <v>297</v>
      </c>
      <c r="N10" s="89">
        <v>45301</v>
      </c>
      <c r="O10" s="89">
        <v>46009</v>
      </c>
      <c r="P10" s="322" t="s">
        <v>420</v>
      </c>
      <c r="Q10" s="314" t="s">
        <v>94</v>
      </c>
    </row>
    <row r="11" spans="1:17" s="90" customFormat="1" ht="135" x14ac:dyDescent="0.25">
      <c r="A11" s="321" t="s">
        <v>114</v>
      </c>
      <c r="B11" s="82" t="s">
        <v>145</v>
      </c>
      <c r="C11" s="82" t="s">
        <v>252</v>
      </c>
      <c r="D11" s="83" t="s">
        <v>578</v>
      </c>
      <c r="E11" s="91" t="s">
        <v>421</v>
      </c>
      <c r="F11" s="82" t="s">
        <v>422</v>
      </c>
      <c r="G11" s="82" t="s">
        <v>423</v>
      </c>
      <c r="H11" s="86" t="s">
        <v>254</v>
      </c>
      <c r="I11" s="82" t="s">
        <v>254</v>
      </c>
      <c r="J11" s="87">
        <v>0.1</v>
      </c>
      <c r="K11" s="82" t="s">
        <v>299</v>
      </c>
      <c r="L11" s="82" t="s">
        <v>300</v>
      </c>
      <c r="M11" s="88" t="s">
        <v>301</v>
      </c>
      <c r="N11" s="89">
        <v>44936</v>
      </c>
      <c r="O11" s="89">
        <v>46009</v>
      </c>
      <c r="P11" s="322" t="s">
        <v>420</v>
      </c>
      <c r="Q11" s="314" t="s">
        <v>552</v>
      </c>
    </row>
    <row r="12" spans="1:17" s="90" customFormat="1" ht="135" x14ac:dyDescent="0.25">
      <c r="A12" s="204"/>
      <c r="B12" s="47"/>
      <c r="C12" s="47"/>
      <c r="D12" s="83" t="s">
        <v>578</v>
      </c>
      <c r="E12" s="88" t="s">
        <v>549</v>
      </c>
      <c r="F12" s="82" t="s">
        <v>424</v>
      </c>
      <c r="G12" s="82" t="s">
        <v>425</v>
      </c>
      <c r="H12" s="86" t="s">
        <v>255</v>
      </c>
      <c r="I12" s="82" t="s">
        <v>254</v>
      </c>
      <c r="J12" s="87">
        <v>0.15</v>
      </c>
      <c r="K12" s="82" t="s">
        <v>302</v>
      </c>
      <c r="L12" s="82" t="s">
        <v>303</v>
      </c>
      <c r="M12" s="88" t="s">
        <v>304</v>
      </c>
      <c r="N12" s="89">
        <v>44936</v>
      </c>
      <c r="O12" s="89">
        <v>46009</v>
      </c>
      <c r="P12" s="322" t="s">
        <v>420</v>
      </c>
      <c r="Q12" s="314" t="s">
        <v>552</v>
      </c>
    </row>
    <row r="13" spans="1:17" s="90" customFormat="1" ht="135" x14ac:dyDescent="0.25">
      <c r="A13" s="204" t="s">
        <v>48</v>
      </c>
      <c r="B13" s="47" t="s">
        <v>49</v>
      </c>
      <c r="C13" s="47" t="s">
        <v>50</v>
      </c>
      <c r="D13" s="92" t="s">
        <v>579</v>
      </c>
      <c r="E13" s="88" t="s">
        <v>426</v>
      </c>
      <c r="F13" s="82" t="s">
        <v>427</v>
      </c>
      <c r="G13" s="82" t="s">
        <v>428</v>
      </c>
      <c r="H13" s="86" t="s">
        <v>254</v>
      </c>
      <c r="I13" s="86" t="s">
        <v>254</v>
      </c>
      <c r="J13" s="87">
        <v>0.1</v>
      </c>
      <c r="K13" s="82" t="s">
        <v>429</v>
      </c>
      <c r="L13" s="82" t="s">
        <v>430</v>
      </c>
      <c r="M13" s="88" t="s">
        <v>431</v>
      </c>
      <c r="N13" s="89">
        <v>44936</v>
      </c>
      <c r="O13" s="89">
        <v>46009</v>
      </c>
      <c r="P13" s="323" t="s">
        <v>298</v>
      </c>
      <c r="Q13" s="314" t="s">
        <v>552</v>
      </c>
    </row>
    <row r="14" spans="1:17" s="98" customFormat="1" ht="135" x14ac:dyDescent="0.25">
      <c r="A14" s="204" t="s">
        <v>48</v>
      </c>
      <c r="B14" s="47" t="s">
        <v>49</v>
      </c>
      <c r="C14" s="47" t="s">
        <v>50</v>
      </c>
      <c r="D14" s="94" t="s">
        <v>579</v>
      </c>
      <c r="E14" s="93" t="s">
        <v>580</v>
      </c>
      <c r="F14" s="93" t="s">
        <v>432</v>
      </c>
      <c r="G14" s="93" t="s">
        <v>433</v>
      </c>
      <c r="H14" s="95" t="s">
        <v>254</v>
      </c>
      <c r="I14" s="93" t="s">
        <v>255</v>
      </c>
      <c r="J14" s="96">
        <v>0.15</v>
      </c>
      <c r="K14" s="93" t="s">
        <v>434</v>
      </c>
      <c r="L14" s="93" t="s">
        <v>435</v>
      </c>
      <c r="M14" s="150" t="s">
        <v>488</v>
      </c>
      <c r="N14" s="97">
        <v>44936</v>
      </c>
      <c r="O14" s="97">
        <v>46009</v>
      </c>
      <c r="P14" s="324" t="s">
        <v>420</v>
      </c>
      <c r="Q14" s="315" t="s">
        <v>94</v>
      </c>
    </row>
    <row r="15" spans="1:17" s="242" customFormat="1" ht="144" customHeight="1" x14ac:dyDescent="0.25">
      <c r="A15" s="204" t="s">
        <v>48</v>
      </c>
      <c r="B15" s="47" t="s">
        <v>49</v>
      </c>
      <c r="C15" s="47" t="s">
        <v>50</v>
      </c>
      <c r="D15" s="236" t="s">
        <v>579</v>
      </c>
      <c r="E15" s="238" t="s">
        <v>436</v>
      </c>
      <c r="F15" s="237" t="s">
        <v>581</v>
      </c>
      <c r="G15" s="237" t="s">
        <v>543</v>
      </c>
      <c r="H15" s="239" t="s">
        <v>254</v>
      </c>
      <c r="I15" s="237" t="s">
        <v>255</v>
      </c>
      <c r="J15" s="240">
        <v>0.1</v>
      </c>
      <c r="K15" s="237" t="s">
        <v>437</v>
      </c>
      <c r="L15" s="237" t="s">
        <v>438</v>
      </c>
      <c r="M15" s="238" t="s">
        <v>507</v>
      </c>
      <c r="N15" s="241">
        <v>44935</v>
      </c>
      <c r="O15" s="241">
        <v>46021</v>
      </c>
      <c r="P15" s="325" t="s">
        <v>420</v>
      </c>
      <c r="Q15" s="316" t="s">
        <v>552</v>
      </c>
    </row>
    <row r="16" spans="1:17" s="242" customFormat="1" ht="133.5" customHeight="1" x14ac:dyDescent="0.25">
      <c r="A16" s="204"/>
      <c r="B16" s="47"/>
      <c r="C16" s="47"/>
      <c r="D16" s="236" t="s">
        <v>577</v>
      </c>
      <c r="E16" s="238" t="s">
        <v>439</v>
      </c>
      <c r="F16" s="237" t="s">
        <v>440</v>
      </c>
      <c r="G16" s="237" t="s">
        <v>441</v>
      </c>
      <c r="H16" s="239" t="s">
        <v>255</v>
      </c>
      <c r="I16" s="237" t="s">
        <v>255</v>
      </c>
      <c r="J16" s="240">
        <v>0.1</v>
      </c>
      <c r="K16" s="237" t="s">
        <v>442</v>
      </c>
      <c r="L16" s="237" t="s">
        <v>443</v>
      </c>
      <c r="M16" s="238" t="s">
        <v>431</v>
      </c>
      <c r="N16" s="241">
        <v>44936</v>
      </c>
      <c r="O16" s="241">
        <v>45107</v>
      </c>
      <c r="P16" s="325" t="s">
        <v>420</v>
      </c>
      <c r="Q16" s="316" t="s">
        <v>552</v>
      </c>
    </row>
    <row r="17" spans="1:17" s="90" customFormat="1" x14ac:dyDescent="0.2">
      <c r="A17" s="130" t="s">
        <v>39</v>
      </c>
      <c r="B17" s="99"/>
      <c r="C17" s="99"/>
      <c r="D17" s="99"/>
      <c r="E17" s="99"/>
      <c r="F17" s="99"/>
      <c r="G17" s="78"/>
      <c r="H17" s="78"/>
      <c r="I17" s="326"/>
      <c r="J17" s="100"/>
      <c r="K17" s="78"/>
      <c r="L17" s="78"/>
      <c r="M17" s="78"/>
      <c r="N17" s="78"/>
      <c r="O17" s="78"/>
      <c r="P17" s="318"/>
      <c r="Q17" s="78"/>
    </row>
    <row r="18" spans="1:17" s="90" customFormat="1" x14ac:dyDescent="0.2">
      <c r="A18" s="130"/>
      <c r="B18" s="99"/>
      <c r="C18" s="99"/>
      <c r="D18" s="99"/>
      <c r="E18" s="99"/>
      <c r="F18" s="78"/>
      <c r="G18" s="78"/>
      <c r="H18" s="78"/>
      <c r="I18" s="78"/>
      <c r="J18" s="78"/>
      <c r="K18" s="78"/>
      <c r="L18" s="78"/>
      <c r="M18" s="78"/>
      <c r="N18" s="78"/>
      <c r="O18" s="78"/>
      <c r="P18" s="318"/>
      <c r="Q18" s="78"/>
    </row>
    <row r="19" spans="1:17" s="90" customFormat="1" x14ac:dyDescent="0.2">
      <c r="A19" s="130" t="s">
        <v>604</v>
      </c>
      <c r="B19" s="99"/>
      <c r="C19" s="99"/>
      <c r="D19" s="99"/>
      <c r="E19" s="99"/>
      <c r="F19" s="78"/>
      <c r="G19" s="99"/>
      <c r="H19" s="78"/>
      <c r="I19" s="99"/>
      <c r="J19" s="99"/>
      <c r="K19" s="99"/>
      <c r="L19" s="99"/>
      <c r="M19" s="99"/>
      <c r="N19" s="99"/>
      <c r="O19" s="78"/>
      <c r="P19" s="318"/>
      <c r="Q19" s="78"/>
    </row>
    <row r="20" spans="1:17" s="90" customFormat="1" ht="12" thickBot="1" x14ac:dyDescent="0.25">
      <c r="A20" s="160" t="s">
        <v>605</v>
      </c>
      <c r="B20" s="327"/>
      <c r="C20" s="327"/>
      <c r="D20" s="327"/>
      <c r="E20" s="327"/>
      <c r="F20" s="328"/>
      <c r="G20" s="327"/>
      <c r="H20" s="329"/>
      <c r="I20" s="327"/>
      <c r="J20" s="327"/>
      <c r="K20" s="327"/>
      <c r="L20" s="327"/>
      <c r="M20" s="327"/>
      <c r="N20" s="327"/>
      <c r="O20" s="328"/>
      <c r="P20" s="330"/>
      <c r="Q20" s="78"/>
    </row>
    <row r="21" spans="1:17" s="90" customFormat="1" x14ac:dyDescent="0.25"/>
    <row r="22" spans="1:17" s="90" customFormat="1" x14ac:dyDescent="0.25"/>
    <row r="23" spans="1:17" s="90" customFormat="1" x14ac:dyDescent="0.25"/>
    <row r="24" spans="1:17" s="90" customFormat="1" x14ac:dyDescent="0.25"/>
    <row r="25" spans="1:17" s="90" customFormat="1" x14ac:dyDescent="0.25"/>
    <row r="26" spans="1:17" s="90" customFormat="1" x14ac:dyDescent="0.25"/>
    <row r="27" spans="1:17" s="90" customFormat="1" x14ac:dyDescent="0.25"/>
    <row r="28" spans="1:17" s="90" customFormat="1" x14ac:dyDescent="0.25"/>
    <row r="29" spans="1:17" s="90" customFormat="1" x14ac:dyDescent="0.25"/>
  </sheetData>
  <mergeCells count="6">
    <mergeCell ref="A2:D4"/>
    <mergeCell ref="E2:P4"/>
    <mergeCell ref="A5:C6"/>
    <mergeCell ref="D5:L6"/>
    <mergeCell ref="M5:M6"/>
    <mergeCell ref="N5:O6"/>
  </mergeCell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ErrorMessage="1" xr:uid="{00000000-0002-0000-0800-000000000000}">
          <x14:formula1>
            <xm:f>'LISTA DE CARACTERISTICAS'!#REF!</xm:f>
          </x14:formula1>
          <xm:sqref>D13:D14</xm:sqref>
        </x14:dataValidation>
        <x14:dataValidation type="list" allowBlank="1" showErrorMessage="1" xr:uid="{00000000-0002-0000-0800-000001000000}">
          <x14:formula1>
            <xm:f>'C:\Users\YAALDANA\Desktop\[V3 PLAN DE ACCION ACREDITACION INSTITUCIONAL 13072022.xlsx]LISTA DE CARACTERISTICAS'!#REF!</xm:f>
          </x14:formula1>
          <xm:sqref>D9:D12 D15:D16</xm:sqref>
        </x14:dataValidation>
        <x14:dataValidation type="list" allowBlank="1" showErrorMessage="1" xr:uid="{00000000-0002-0000-0800-000002000000}">
          <x14:formula1>
            <xm:f>'C:\Users\YAALDANA\Desktop\[V3 PLAN DE ACCION ACREDITACION INSTITUCIONAL 13072022.xlsx]PDD'!#REF!</xm:f>
          </x14:formula1>
          <xm:sqref>A9:C11</xm:sqref>
        </x14:dataValidation>
        <x14:dataValidation type="list" allowBlank="1" showInputMessage="1" showErrorMessage="1" xr:uid="{00000000-0002-0000-0800-000003000000}">
          <x14:formula1>
            <xm:f>'C:\Users\YAALDANA\Desktop\[V3 PLAN DE ACCION ACREDITACION INSTITUCIONAL 13072022.xlsx]MEN'!#REF!</xm:f>
          </x14:formula1>
          <xm:sqref>Q9:Q13 Q15:Q16</xm:sqref>
        </x14:dataValidation>
        <x14:dataValidation type="list" allowBlank="1" showInputMessage="1" showErrorMessage="1" xr:uid="{481DEB08-56BF-4B45-AACD-73FFEB5C54BE}">
          <x14:formula1>
            <xm:f>MEN!$A$1:$A$12</xm:f>
          </x14:formula1>
          <xm:sqref>Q14</xm:sqref>
        </x14:dataValidation>
        <x14:dataValidation type="list" allowBlank="1" showErrorMessage="1" xr:uid="{9F0BCC3E-18F9-4A1F-BD4B-A7210C1A4B7B}">
          <x14:formula1>
            <xm:f>PDD!$E$2:$E$68</xm:f>
          </x14:formula1>
          <xm:sqref>C12:C16</xm:sqref>
        </x14:dataValidation>
        <x14:dataValidation type="list" allowBlank="1" showErrorMessage="1" xr:uid="{BFE84E60-BED7-4622-A095-76FB20C8E4D1}">
          <x14:formula1>
            <xm:f>PDD!$B$2:$B$23</xm:f>
          </x14:formula1>
          <xm:sqref>B12:B16</xm:sqref>
        </x14:dataValidation>
        <x14:dataValidation type="list" allowBlank="1" showErrorMessage="1" xr:uid="{0E9ACA8A-8434-4EB1-9083-CE0640CE5E30}">
          <x14:formula1>
            <xm:f>PDD!$A$2:$A$7</xm:f>
          </x14:formula1>
          <xm:sqref>A12:A16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25"/>
  <sheetViews>
    <sheetView view="pageBreakPreview" topLeftCell="A16" zoomScale="60" zoomScaleNormal="55" workbookViewId="0">
      <selection activeCell="Q1" sqref="Q1:Q1048576"/>
    </sheetView>
  </sheetViews>
  <sheetFormatPr baseColWidth="10" defaultColWidth="14.42578125" defaultRowHeight="15" x14ac:dyDescent="0.25"/>
  <cols>
    <col min="1" max="16" width="18.7109375" customWidth="1"/>
    <col min="17" max="17" width="10.7109375" hidden="1" customWidth="1"/>
  </cols>
  <sheetData>
    <row r="1" spans="1:17" ht="15.75" thickBot="1" x14ac:dyDescent="0.3">
      <c r="A1" s="7"/>
      <c r="B1" s="7"/>
      <c r="C1" s="7"/>
      <c r="D1" s="7"/>
      <c r="E1" s="7"/>
      <c r="F1" s="7"/>
      <c r="G1" s="7"/>
      <c r="H1" s="7"/>
      <c r="I1" s="7"/>
      <c r="J1" s="8"/>
      <c r="K1" s="7"/>
      <c r="L1" s="7"/>
      <c r="M1" s="7"/>
      <c r="N1" s="7"/>
      <c r="O1" s="9"/>
      <c r="P1" s="10"/>
      <c r="Q1" s="10"/>
    </row>
    <row r="2" spans="1:17" x14ac:dyDescent="0.25">
      <c r="A2" s="368"/>
      <c r="B2" s="369"/>
      <c r="C2" s="369"/>
      <c r="D2" s="370"/>
      <c r="E2" s="377" t="s">
        <v>618</v>
      </c>
      <c r="F2" s="377"/>
      <c r="G2" s="377"/>
      <c r="H2" s="377"/>
      <c r="I2" s="377"/>
      <c r="J2" s="377"/>
      <c r="K2" s="377"/>
      <c r="L2" s="377"/>
      <c r="M2" s="377"/>
      <c r="N2" s="377"/>
      <c r="O2" s="377"/>
      <c r="P2" s="378"/>
      <c r="Q2" s="10"/>
    </row>
    <row r="3" spans="1:17" x14ac:dyDescent="0.25">
      <c r="A3" s="371"/>
      <c r="B3" s="372"/>
      <c r="C3" s="372"/>
      <c r="D3" s="373"/>
      <c r="E3" s="379"/>
      <c r="F3" s="379"/>
      <c r="G3" s="379"/>
      <c r="H3" s="379"/>
      <c r="I3" s="379"/>
      <c r="J3" s="379"/>
      <c r="K3" s="379"/>
      <c r="L3" s="379"/>
      <c r="M3" s="379"/>
      <c r="N3" s="379"/>
      <c r="O3" s="379"/>
      <c r="P3" s="380"/>
      <c r="Q3" s="10"/>
    </row>
    <row r="4" spans="1:17" ht="15.75" thickBot="1" x14ac:dyDescent="0.3">
      <c r="A4" s="374"/>
      <c r="B4" s="375"/>
      <c r="C4" s="375"/>
      <c r="D4" s="376"/>
      <c r="E4" s="381"/>
      <c r="F4" s="381"/>
      <c r="G4" s="381"/>
      <c r="H4" s="381"/>
      <c r="I4" s="381"/>
      <c r="J4" s="381"/>
      <c r="K4" s="381"/>
      <c r="L4" s="381"/>
      <c r="M4" s="381"/>
      <c r="N4" s="381"/>
      <c r="O4" s="381"/>
      <c r="P4" s="382"/>
      <c r="Q4" s="10"/>
    </row>
    <row r="5" spans="1:17" x14ac:dyDescent="0.25">
      <c r="A5" s="426" t="s">
        <v>33</v>
      </c>
      <c r="B5" s="427"/>
      <c r="C5" s="373"/>
      <c r="D5" s="400"/>
      <c r="E5" s="369"/>
      <c r="F5" s="369"/>
      <c r="G5" s="369"/>
      <c r="H5" s="369"/>
      <c r="I5" s="369"/>
      <c r="J5" s="369"/>
      <c r="K5" s="369"/>
      <c r="L5" s="370"/>
      <c r="M5" s="383" t="s">
        <v>34</v>
      </c>
      <c r="N5" s="428" t="s">
        <v>368</v>
      </c>
      <c r="O5" s="370"/>
      <c r="P5" s="199" t="s">
        <v>35</v>
      </c>
      <c r="Q5" s="10"/>
    </row>
    <row r="6" spans="1:17" ht="15.75" thickBot="1" x14ac:dyDescent="0.3">
      <c r="A6" s="374"/>
      <c r="B6" s="375"/>
      <c r="C6" s="376"/>
      <c r="D6" s="374"/>
      <c r="E6" s="375"/>
      <c r="F6" s="375"/>
      <c r="G6" s="375"/>
      <c r="H6" s="375"/>
      <c r="I6" s="375"/>
      <c r="J6" s="375"/>
      <c r="K6" s="375"/>
      <c r="L6" s="376"/>
      <c r="M6" s="374"/>
      <c r="N6" s="374"/>
      <c r="O6" s="376"/>
      <c r="P6" s="200" t="s">
        <v>373</v>
      </c>
      <c r="Q6" s="10"/>
    </row>
    <row r="7" spans="1:17" ht="15.75" thickBot="1" x14ac:dyDescent="0.3">
      <c r="A7" s="188"/>
      <c r="B7" s="183"/>
      <c r="C7" s="183"/>
      <c r="D7" s="183"/>
      <c r="E7" s="183"/>
      <c r="F7" s="183"/>
      <c r="G7" s="183"/>
      <c r="H7" s="183"/>
      <c r="I7" s="183"/>
      <c r="J7" s="189"/>
      <c r="K7" s="183"/>
      <c r="L7" s="183"/>
      <c r="M7" s="183"/>
      <c r="N7" s="183"/>
      <c r="O7" s="183"/>
      <c r="P7" s="190"/>
      <c r="Q7" s="7"/>
    </row>
    <row r="8" spans="1:17" ht="24.75" x14ac:dyDescent="0.25">
      <c r="A8" s="209" t="s">
        <v>19</v>
      </c>
      <c r="B8" s="154" t="s">
        <v>20</v>
      </c>
      <c r="C8" s="154" t="s">
        <v>21</v>
      </c>
      <c r="D8" s="153" t="s">
        <v>1</v>
      </c>
      <c r="E8" s="153" t="s">
        <v>22</v>
      </c>
      <c r="F8" s="153" t="s">
        <v>3</v>
      </c>
      <c r="G8" s="153" t="s">
        <v>23</v>
      </c>
      <c r="H8" s="153" t="s">
        <v>24</v>
      </c>
      <c r="I8" s="153" t="s">
        <v>36</v>
      </c>
      <c r="J8" s="153" t="s">
        <v>26</v>
      </c>
      <c r="K8" s="153" t="s">
        <v>4</v>
      </c>
      <c r="L8" s="153" t="s">
        <v>27</v>
      </c>
      <c r="M8" s="153" t="s">
        <v>28</v>
      </c>
      <c r="N8" s="153" t="s">
        <v>29</v>
      </c>
      <c r="O8" s="153" t="s">
        <v>30</v>
      </c>
      <c r="P8" s="210" t="s">
        <v>31</v>
      </c>
      <c r="Q8" s="354" t="s">
        <v>32</v>
      </c>
    </row>
    <row r="9" spans="1:17" s="161" customFormat="1" ht="144.75" customHeight="1" x14ac:dyDescent="0.25">
      <c r="A9" s="193" t="s">
        <v>114</v>
      </c>
      <c r="B9" s="70" t="s">
        <v>145</v>
      </c>
      <c r="C9" s="70" t="s">
        <v>252</v>
      </c>
      <c r="D9" s="175" t="s">
        <v>575</v>
      </c>
      <c r="E9" s="70" t="s">
        <v>282</v>
      </c>
      <c r="F9" s="177" t="s">
        <v>283</v>
      </c>
      <c r="G9" s="177" t="s">
        <v>284</v>
      </c>
      <c r="H9" s="177" t="s">
        <v>254</v>
      </c>
      <c r="I9" s="177" t="s">
        <v>254</v>
      </c>
      <c r="J9" s="178">
        <v>0.17</v>
      </c>
      <c r="K9" s="70" t="s">
        <v>285</v>
      </c>
      <c r="L9" s="70" t="s">
        <v>286</v>
      </c>
      <c r="M9" s="179" t="s">
        <v>287</v>
      </c>
      <c r="N9" s="180">
        <v>44936</v>
      </c>
      <c r="O9" s="180">
        <v>46009</v>
      </c>
      <c r="P9" s="194" t="s">
        <v>288</v>
      </c>
      <c r="Q9" s="355" t="s">
        <v>552</v>
      </c>
    </row>
    <row r="10" spans="1:17" s="161" customFormat="1" ht="146.25" x14ac:dyDescent="0.25">
      <c r="A10" s="193" t="s">
        <v>48</v>
      </c>
      <c r="B10" s="70" t="s">
        <v>49</v>
      </c>
      <c r="C10" s="70" t="s">
        <v>50</v>
      </c>
      <c r="D10" s="175" t="s">
        <v>575</v>
      </c>
      <c r="E10" s="70" t="s">
        <v>289</v>
      </c>
      <c r="F10" s="177" t="s">
        <v>513</v>
      </c>
      <c r="G10" s="177" t="s">
        <v>471</v>
      </c>
      <c r="H10" s="177" t="s">
        <v>254</v>
      </c>
      <c r="I10" s="177" t="s">
        <v>255</v>
      </c>
      <c r="J10" s="178">
        <v>0.17</v>
      </c>
      <c r="K10" s="70" t="s">
        <v>508</v>
      </c>
      <c r="L10" s="70" t="s">
        <v>52</v>
      </c>
      <c r="M10" s="179" t="s">
        <v>472</v>
      </c>
      <c r="N10" s="180">
        <v>44936</v>
      </c>
      <c r="O10" s="180">
        <v>45278</v>
      </c>
      <c r="P10" s="194" t="s">
        <v>288</v>
      </c>
      <c r="Q10" s="355" t="s">
        <v>93</v>
      </c>
    </row>
    <row r="11" spans="1:17" s="161" customFormat="1" ht="157.5" x14ac:dyDescent="0.25">
      <c r="A11" s="193" t="s">
        <v>48</v>
      </c>
      <c r="B11" s="70" t="s">
        <v>49</v>
      </c>
      <c r="C11" s="70" t="s">
        <v>50</v>
      </c>
      <c r="D11" s="175" t="s">
        <v>575</v>
      </c>
      <c r="E11" s="70" t="s">
        <v>289</v>
      </c>
      <c r="F11" s="177" t="s">
        <v>514</v>
      </c>
      <c r="G11" s="177" t="s">
        <v>471</v>
      </c>
      <c r="H11" s="177" t="s">
        <v>254</v>
      </c>
      <c r="I11" s="177" t="s">
        <v>255</v>
      </c>
      <c r="J11" s="178">
        <v>0.17</v>
      </c>
      <c r="K11" s="177" t="s">
        <v>509</v>
      </c>
      <c r="L11" s="177" t="s">
        <v>52</v>
      </c>
      <c r="M11" s="179" t="s">
        <v>472</v>
      </c>
      <c r="N11" s="180">
        <v>45301</v>
      </c>
      <c r="O11" s="180">
        <v>45644</v>
      </c>
      <c r="P11" s="194" t="s">
        <v>288</v>
      </c>
      <c r="Q11" s="355" t="s">
        <v>93</v>
      </c>
    </row>
    <row r="12" spans="1:17" s="161" customFormat="1" ht="213.75" x14ac:dyDescent="0.25">
      <c r="A12" s="193"/>
      <c r="B12" s="70"/>
      <c r="C12" s="70"/>
      <c r="D12" s="175" t="s">
        <v>576</v>
      </c>
      <c r="E12" s="245" t="s">
        <v>291</v>
      </c>
      <c r="F12" s="70" t="s">
        <v>290</v>
      </c>
      <c r="G12" s="177" t="s">
        <v>473</v>
      </c>
      <c r="H12" s="177" t="s">
        <v>255</v>
      </c>
      <c r="I12" s="177" t="s">
        <v>255</v>
      </c>
      <c r="J12" s="178">
        <v>0.17</v>
      </c>
      <c r="K12" s="70" t="s">
        <v>510</v>
      </c>
      <c r="L12" s="70" t="s">
        <v>52</v>
      </c>
      <c r="M12" s="179" t="s">
        <v>474</v>
      </c>
      <c r="N12" s="180">
        <v>44936</v>
      </c>
      <c r="O12" s="180">
        <v>45278</v>
      </c>
      <c r="P12" s="194" t="s">
        <v>288</v>
      </c>
      <c r="Q12" s="355" t="s">
        <v>93</v>
      </c>
    </row>
    <row r="13" spans="1:17" s="161" customFormat="1" ht="213.75" x14ac:dyDescent="0.25">
      <c r="A13" s="193" t="s">
        <v>109</v>
      </c>
      <c r="B13" s="70" t="s">
        <v>129</v>
      </c>
      <c r="C13" s="70" t="s">
        <v>515</v>
      </c>
      <c r="D13" s="175" t="s">
        <v>576</v>
      </c>
      <c r="E13" s="245" t="s">
        <v>291</v>
      </c>
      <c r="F13" s="70" t="s">
        <v>290</v>
      </c>
      <c r="G13" s="177" t="s">
        <v>473</v>
      </c>
      <c r="H13" s="177" t="s">
        <v>254</v>
      </c>
      <c r="I13" s="177" t="s">
        <v>254</v>
      </c>
      <c r="J13" s="178">
        <v>0.16</v>
      </c>
      <c r="K13" s="70" t="s">
        <v>511</v>
      </c>
      <c r="L13" s="70" t="s">
        <v>512</v>
      </c>
      <c r="M13" s="179" t="s">
        <v>474</v>
      </c>
      <c r="N13" s="180">
        <v>44936</v>
      </c>
      <c r="O13" s="180">
        <v>46009</v>
      </c>
      <c r="P13" s="194" t="s">
        <v>288</v>
      </c>
      <c r="Q13" s="355" t="s">
        <v>93</v>
      </c>
    </row>
    <row r="14" spans="1:17" s="161" customFormat="1" ht="135.75" thickBot="1" x14ac:dyDescent="0.3">
      <c r="A14" s="193" t="s">
        <v>114</v>
      </c>
      <c r="B14" s="70" t="s">
        <v>143</v>
      </c>
      <c r="C14" s="70" t="s">
        <v>516</v>
      </c>
      <c r="D14" s="175" t="s">
        <v>576</v>
      </c>
      <c r="E14" s="245" t="s">
        <v>475</v>
      </c>
      <c r="F14" s="177" t="s">
        <v>477</v>
      </c>
      <c r="G14" s="177" t="s">
        <v>478</v>
      </c>
      <c r="H14" s="177" t="s">
        <v>254</v>
      </c>
      <c r="I14" s="177" t="s">
        <v>255</v>
      </c>
      <c r="J14" s="178">
        <v>0.16</v>
      </c>
      <c r="K14" s="70" t="s">
        <v>476</v>
      </c>
      <c r="L14" s="70" t="s">
        <v>52</v>
      </c>
      <c r="M14" s="179" t="s">
        <v>479</v>
      </c>
      <c r="N14" s="180">
        <v>44936</v>
      </c>
      <c r="O14" s="180">
        <v>45278</v>
      </c>
      <c r="P14" s="194" t="s">
        <v>420</v>
      </c>
      <c r="Q14" s="356" t="s">
        <v>93</v>
      </c>
    </row>
    <row r="15" spans="1:17" s="161" customFormat="1" ht="11.25" x14ac:dyDescent="0.25">
      <c r="A15" s="246" t="s">
        <v>39</v>
      </c>
      <c r="B15" s="243"/>
      <c r="C15" s="243"/>
      <c r="D15" s="243"/>
      <c r="E15" s="243"/>
      <c r="F15" s="243"/>
      <c r="G15" s="247"/>
      <c r="H15" s="247"/>
      <c r="I15" s="206"/>
      <c r="J15" s="248"/>
      <c r="K15" s="247"/>
      <c r="L15" s="247"/>
      <c r="M15" s="247"/>
      <c r="N15" s="247"/>
      <c r="O15" s="247"/>
      <c r="P15" s="249"/>
      <c r="Q15" s="244"/>
    </row>
    <row r="16" spans="1:17" s="56" customFormat="1" ht="11.25" x14ac:dyDescent="0.2">
      <c r="A16" s="130"/>
      <c r="B16" s="131"/>
      <c r="C16" s="131"/>
      <c r="D16" s="131"/>
      <c r="E16" s="131"/>
      <c r="F16" s="132"/>
      <c r="G16" s="132"/>
      <c r="H16" s="133"/>
      <c r="I16" s="133"/>
      <c r="J16" s="134"/>
      <c r="K16" s="132"/>
      <c r="L16" s="132"/>
      <c r="M16" s="132"/>
      <c r="N16" s="132"/>
      <c r="O16" s="132"/>
      <c r="P16" s="135"/>
      <c r="Q16" s="49"/>
    </row>
    <row r="17" spans="1:17" s="56" customFormat="1" ht="11.25" x14ac:dyDescent="0.2">
      <c r="A17" s="130" t="s">
        <v>604</v>
      </c>
      <c r="B17" s="131"/>
      <c r="C17" s="131"/>
      <c r="D17" s="131"/>
      <c r="E17" s="131"/>
      <c r="F17" s="132"/>
      <c r="G17" s="131"/>
      <c r="H17" s="142"/>
      <c r="I17" s="142"/>
      <c r="J17" s="136"/>
      <c r="K17" s="131"/>
      <c r="L17" s="131"/>
      <c r="M17" s="131"/>
      <c r="N17" s="131"/>
      <c r="O17" s="132"/>
      <c r="P17" s="135"/>
      <c r="Q17" s="49"/>
    </row>
    <row r="18" spans="1:17" s="56" customFormat="1" ht="12" thickBot="1" x14ac:dyDescent="0.25">
      <c r="A18" s="160" t="s">
        <v>605</v>
      </c>
      <c r="B18" s="137"/>
      <c r="C18" s="137"/>
      <c r="D18" s="137"/>
      <c r="E18" s="137"/>
      <c r="F18" s="138"/>
      <c r="G18" s="137"/>
      <c r="H18" s="197"/>
      <c r="I18" s="197"/>
      <c r="J18" s="140"/>
      <c r="K18" s="137"/>
      <c r="L18" s="137"/>
      <c r="M18" s="137"/>
      <c r="N18" s="137"/>
      <c r="O18" s="138"/>
      <c r="P18" s="141"/>
      <c r="Q18" s="49"/>
    </row>
    <row r="19" spans="1:17" s="56" customFormat="1" ht="11.25" x14ac:dyDescent="0.2"/>
    <row r="20" spans="1:17" s="56" customFormat="1" ht="11.25" x14ac:dyDescent="0.2"/>
    <row r="21" spans="1:17" s="56" customFormat="1" ht="11.25" x14ac:dyDescent="0.2"/>
    <row r="22" spans="1:17" s="56" customFormat="1" ht="11.25" x14ac:dyDescent="0.2"/>
    <row r="23" spans="1:17" s="56" customFormat="1" ht="11.25" x14ac:dyDescent="0.2"/>
    <row r="24" spans="1:17" s="56" customFormat="1" ht="11.25" x14ac:dyDescent="0.2"/>
    <row r="25" spans="1:17" s="56" customFormat="1" ht="11.25" x14ac:dyDescent="0.2"/>
  </sheetData>
  <mergeCells count="6">
    <mergeCell ref="A2:D4"/>
    <mergeCell ref="E2:P4"/>
    <mergeCell ref="A5:C6"/>
    <mergeCell ref="D5:L6"/>
    <mergeCell ref="M5:M6"/>
    <mergeCell ref="N5:O6"/>
  </mergeCell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900-000000000000}">
          <x14:formula1>
            <xm:f>'LISTA DE CARACTERISTICAS'!$C$22:$C$23</xm:f>
          </x14:formula1>
          <xm:sqref>D9:D14</xm:sqref>
        </x14:dataValidation>
        <x14:dataValidation type="list" allowBlank="1" showErrorMessage="1" xr:uid="{00000000-0002-0000-0900-000001000000}">
          <x14:formula1>
            <xm:f>PDD!$A$2:$A$7</xm:f>
          </x14:formula1>
          <xm:sqref>A9:A14</xm:sqref>
        </x14:dataValidation>
        <x14:dataValidation type="list" allowBlank="1" showErrorMessage="1" xr:uid="{00000000-0002-0000-0900-000002000000}">
          <x14:formula1>
            <xm:f>PDD!$B$2:$B$23</xm:f>
          </x14:formula1>
          <xm:sqref>B9:B14</xm:sqref>
        </x14:dataValidation>
        <x14:dataValidation type="list" allowBlank="1" showErrorMessage="1" xr:uid="{00000000-0002-0000-0900-000003000000}">
          <x14:formula1>
            <xm:f>PDD!$E$2:$E$68</xm:f>
          </x14:formula1>
          <xm:sqref>C9:C14</xm:sqref>
        </x14:dataValidation>
        <x14:dataValidation type="list" allowBlank="1" showInputMessage="1" showErrorMessage="1" xr:uid="{00000000-0002-0000-0900-000004000000}">
          <x14:formula1>
            <xm:f>MEN!$A$1:$A$12</xm:f>
          </x14:formula1>
          <xm:sqref>Q9:Q14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7"/>
  <sheetViews>
    <sheetView view="pageBreakPreview" zoomScale="60" zoomScaleNormal="55" workbookViewId="0">
      <pane ySplit="8" topLeftCell="A9" activePane="bottomLeft" state="frozen"/>
      <selection activeCell="T8" sqref="T8"/>
      <selection pane="bottomLeft" activeCell="Q1" sqref="Q1:Q1048576"/>
    </sheetView>
  </sheetViews>
  <sheetFormatPr baseColWidth="10" defaultColWidth="14.42578125" defaultRowHeight="15" x14ac:dyDescent="0.25"/>
  <cols>
    <col min="1" max="16" width="18.7109375" style="42" customWidth="1"/>
    <col min="17" max="17" width="10.7109375" style="42" hidden="1" customWidth="1"/>
    <col min="18" max="16384" width="14.42578125" style="42"/>
  </cols>
  <sheetData>
    <row r="1" spans="1:17" ht="15.75" thickBot="1" x14ac:dyDescent="0.3">
      <c r="A1" s="38"/>
      <c r="B1" s="38"/>
      <c r="C1" s="38"/>
      <c r="D1" s="38"/>
      <c r="E1" s="38"/>
      <c r="F1" s="38"/>
      <c r="G1" s="38"/>
      <c r="H1" s="38"/>
      <c r="I1" s="38"/>
      <c r="J1" s="40"/>
      <c r="K1" s="38"/>
      <c r="L1" s="38"/>
      <c r="M1" s="38"/>
      <c r="N1" s="38"/>
      <c r="O1" s="39"/>
      <c r="P1" s="41"/>
      <c r="Q1" s="41"/>
    </row>
    <row r="2" spans="1:17" x14ac:dyDescent="0.25">
      <c r="A2" s="368"/>
      <c r="B2" s="369"/>
      <c r="C2" s="369"/>
      <c r="D2" s="370"/>
      <c r="E2" s="377" t="s">
        <v>619</v>
      </c>
      <c r="F2" s="377"/>
      <c r="G2" s="377"/>
      <c r="H2" s="377"/>
      <c r="I2" s="377"/>
      <c r="J2" s="377"/>
      <c r="K2" s="377"/>
      <c r="L2" s="377"/>
      <c r="M2" s="377"/>
      <c r="N2" s="377"/>
      <c r="O2" s="377"/>
      <c r="P2" s="378"/>
      <c r="Q2" s="254"/>
    </row>
    <row r="3" spans="1:17" x14ac:dyDescent="0.25">
      <c r="A3" s="371"/>
      <c r="B3" s="372"/>
      <c r="C3" s="372"/>
      <c r="D3" s="373"/>
      <c r="E3" s="429"/>
      <c r="F3" s="429"/>
      <c r="G3" s="429"/>
      <c r="H3" s="429"/>
      <c r="I3" s="429"/>
      <c r="J3" s="429"/>
      <c r="K3" s="429"/>
      <c r="L3" s="429"/>
      <c r="M3" s="429"/>
      <c r="N3" s="429"/>
      <c r="O3" s="429"/>
      <c r="P3" s="380"/>
      <c r="Q3" s="254"/>
    </row>
    <row r="4" spans="1:17" ht="15.75" thickBot="1" x14ac:dyDescent="0.3">
      <c r="A4" s="374"/>
      <c r="B4" s="375"/>
      <c r="C4" s="375"/>
      <c r="D4" s="376"/>
      <c r="E4" s="381"/>
      <c r="F4" s="381"/>
      <c r="G4" s="381"/>
      <c r="H4" s="381"/>
      <c r="I4" s="381"/>
      <c r="J4" s="381"/>
      <c r="K4" s="381"/>
      <c r="L4" s="381"/>
      <c r="M4" s="381"/>
      <c r="N4" s="381"/>
      <c r="O4" s="381"/>
      <c r="P4" s="382"/>
      <c r="Q4" s="254"/>
    </row>
    <row r="5" spans="1:17" x14ac:dyDescent="0.25">
      <c r="A5" s="430" t="s">
        <v>33</v>
      </c>
      <c r="B5" s="404"/>
      <c r="C5" s="407"/>
      <c r="D5" s="431"/>
      <c r="E5" s="404"/>
      <c r="F5" s="404"/>
      <c r="G5" s="404"/>
      <c r="H5" s="404"/>
      <c r="I5" s="404"/>
      <c r="J5" s="404"/>
      <c r="K5" s="404"/>
      <c r="L5" s="407"/>
      <c r="M5" s="432" t="s">
        <v>34</v>
      </c>
      <c r="N5" s="434" t="s">
        <v>367</v>
      </c>
      <c r="O5" s="370"/>
      <c r="P5" s="253" t="s">
        <v>35</v>
      </c>
      <c r="Q5" s="254"/>
    </row>
    <row r="6" spans="1:17" ht="15.75" thickBot="1" x14ac:dyDescent="0.3">
      <c r="A6" s="408"/>
      <c r="B6" s="405"/>
      <c r="C6" s="409"/>
      <c r="D6" s="408"/>
      <c r="E6" s="405"/>
      <c r="F6" s="405"/>
      <c r="G6" s="405"/>
      <c r="H6" s="405"/>
      <c r="I6" s="405"/>
      <c r="J6" s="405"/>
      <c r="K6" s="405"/>
      <c r="L6" s="409"/>
      <c r="M6" s="433"/>
      <c r="N6" s="374"/>
      <c r="O6" s="376"/>
      <c r="P6" s="212" t="s">
        <v>373</v>
      </c>
      <c r="Q6" s="254"/>
    </row>
    <row r="7" spans="1:17" ht="15.75" thickBot="1" x14ac:dyDescent="0.3">
      <c r="A7" s="256"/>
      <c r="B7" s="255"/>
      <c r="C7" s="255"/>
      <c r="D7" s="255"/>
      <c r="E7" s="255"/>
      <c r="F7" s="255"/>
      <c r="G7" s="255"/>
      <c r="H7" s="255"/>
      <c r="I7" s="255"/>
      <c r="J7" s="257"/>
      <c r="K7" s="255"/>
      <c r="L7" s="255"/>
      <c r="M7" s="255"/>
      <c r="N7" s="255"/>
      <c r="O7" s="255"/>
      <c r="P7" s="258"/>
      <c r="Q7" s="255"/>
    </row>
    <row r="8" spans="1:17" ht="25.5" thickBot="1" x14ac:dyDescent="0.3">
      <c r="A8" s="259" t="s">
        <v>19</v>
      </c>
      <c r="B8" s="43" t="s">
        <v>20</v>
      </c>
      <c r="C8" s="43" t="s">
        <v>21</v>
      </c>
      <c r="D8" s="260" t="s">
        <v>1</v>
      </c>
      <c r="E8" s="260" t="s">
        <v>22</v>
      </c>
      <c r="F8" s="260" t="s">
        <v>3</v>
      </c>
      <c r="G8" s="260" t="s">
        <v>23</v>
      </c>
      <c r="H8" s="260" t="s">
        <v>24</v>
      </c>
      <c r="I8" s="260" t="s">
        <v>36</v>
      </c>
      <c r="J8" s="260" t="s">
        <v>26</v>
      </c>
      <c r="K8" s="260" t="s">
        <v>4</v>
      </c>
      <c r="L8" s="260" t="s">
        <v>27</v>
      </c>
      <c r="M8" s="260" t="s">
        <v>28</v>
      </c>
      <c r="N8" s="260" t="s">
        <v>29</v>
      </c>
      <c r="O8" s="260" t="s">
        <v>30</v>
      </c>
      <c r="P8" s="261" t="s">
        <v>31</v>
      </c>
      <c r="Q8" s="358" t="s">
        <v>32</v>
      </c>
    </row>
    <row r="9" spans="1:17" s="161" customFormat="1" ht="96" customHeight="1" x14ac:dyDescent="0.25">
      <c r="A9" s="204" t="s">
        <v>114</v>
      </c>
      <c r="B9" s="47" t="s">
        <v>145</v>
      </c>
      <c r="C9" s="47" t="s">
        <v>252</v>
      </c>
      <c r="D9" s="53" t="s">
        <v>226</v>
      </c>
      <c r="E9" s="262" t="s">
        <v>202</v>
      </c>
      <c r="F9" s="162" t="s">
        <v>257</v>
      </c>
      <c r="G9" s="162" t="s">
        <v>225</v>
      </c>
      <c r="H9" s="227" t="s">
        <v>254</v>
      </c>
      <c r="I9" s="162" t="s">
        <v>254</v>
      </c>
      <c r="J9" s="163">
        <v>0.2</v>
      </c>
      <c r="K9" s="47" t="s">
        <v>203</v>
      </c>
      <c r="L9" s="47" t="s">
        <v>204</v>
      </c>
      <c r="M9" s="164" t="s">
        <v>205</v>
      </c>
      <c r="N9" s="250">
        <v>44936</v>
      </c>
      <c r="O9" s="250">
        <v>46009</v>
      </c>
      <c r="P9" s="205" t="s">
        <v>206</v>
      </c>
      <c r="Q9" s="357" t="s">
        <v>552</v>
      </c>
    </row>
    <row r="10" spans="1:17" s="161" customFormat="1" ht="129" customHeight="1" x14ac:dyDescent="0.25">
      <c r="A10" s="204"/>
      <c r="B10" s="47"/>
      <c r="C10" s="47"/>
      <c r="D10" s="53" t="s">
        <v>226</v>
      </c>
      <c r="E10" s="50" t="s">
        <v>211</v>
      </c>
      <c r="F10" s="162" t="s">
        <v>207</v>
      </c>
      <c r="G10" s="162" t="s">
        <v>208</v>
      </c>
      <c r="H10" s="227" t="s">
        <v>255</v>
      </c>
      <c r="I10" s="162" t="s">
        <v>254</v>
      </c>
      <c r="J10" s="163">
        <v>0.2</v>
      </c>
      <c r="K10" s="47" t="s">
        <v>227</v>
      </c>
      <c r="L10" s="47" t="s">
        <v>209</v>
      </c>
      <c r="M10" s="164" t="s">
        <v>210</v>
      </c>
      <c r="N10" s="250">
        <v>45078</v>
      </c>
      <c r="O10" s="250">
        <v>46009</v>
      </c>
      <c r="P10" s="205" t="s">
        <v>206</v>
      </c>
      <c r="Q10" s="355" t="s">
        <v>552</v>
      </c>
    </row>
    <row r="11" spans="1:17" s="161" customFormat="1" ht="118.5" customHeight="1" x14ac:dyDescent="0.25">
      <c r="A11" s="204" t="s">
        <v>103</v>
      </c>
      <c r="B11" s="47" t="s">
        <v>117</v>
      </c>
      <c r="C11" s="47" t="s">
        <v>256</v>
      </c>
      <c r="D11" s="53" t="s">
        <v>226</v>
      </c>
      <c r="E11" s="229" t="s">
        <v>601</v>
      </c>
      <c r="F11" s="229" t="s">
        <v>602</v>
      </c>
      <c r="G11" s="162" t="s">
        <v>212</v>
      </c>
      <c r="H11" s="227" t="s">
        <v>254</v>
      </c>
      <c r="I11" s="162" t="s">
        <v>255</v>
      </c>
      <c r="J11" s="163">
        <v>0.3</v>
      </c>
      <c r="K11" s="47" t="s">
        <v>213</v>
      </c>
      <c r="L11" s="47" t="s">
        <v>214</v>
      </c>
      <c r="M11" s="164" t="s">
        <v>215</v>
      </c>
      <c r="N11" s="250">
        <v>45667</v>
      </c>
      <c r="O11" s="250">
        <v>46009</v>
      </c>
      <c r="P11" s="205" t="s">
        <v>538</v>
      </c>
      <c r="Q11" s="355" t="s">
        <v>93</v>
      </c>
    </row>
    <row r="12" spans="1:17" s="161" customFormat="1" ht="120" customHeight="1" x14ac:dyDescent="0.25">
      <c r="A12" s="204"/>
      <c r="B12" s="47"/>
      <c r="C12" s="47"/>
      <c r="D12" s="53" t="s">
        <v>226</v>
      </c>
      <c r="E12" s="229" t="s">
        <v>603</v>
      </c>
      <c r="F12" s="229" t="s">
        <v>216</v>
      </c>
      <c r="G12" s="162" t="s">
        <v>217</v>
      </c>
      <c r="H12" s="227" t="s">
        <v>255</v>
      </c>
      <c r="I12" s="162" t="s">
        <v>255</v>
      </c>
      <c r="J12" s="163">
        <v>0.2</v>
      </c>
      <c r="K12" s="47" t="s">
        <v>218</v>
      </c>
      <c r="L12" s="47" t="s">
        <v>219</v>
      </c>
      <c r="M12" s="164" t="s">
        <v>220</v>
      </c>
      <c r="N12" s="250">
        <v>45301</v>
      </c>
      <c r="O12" s="250">
        <v>45838</v>
      </c>
      <c r="P12" s="205" t="s">
        <v>538</v>
      </c>
      <c r="Q12" s="355" t="s">
        <v>88</v>
      </c>
    </row>
    <row r="13" spans="1:17" s="161" customFormat="1" ht="97.5" customHeight="1" thickBot="1" x14ac:dyDescent="0.3">
      <c r="A13" s="204"/>
      <c r="B13" s="47"/>
      <c r="C13" s="47"/>
      <c r="D13" s="53" t="s">
        <v>228</v>
      </c>
      <c r="E13" s="252" t="s">
        <v>221</v>
      </c>
      <c r="F13" s="162" t="s">
        <v>229</v>
      </c>
      <c r="G13" s="162" t="s">
        <v>230</v>
      </c>
      <c r="H13" s="227" t="s">
        <v>255</v>
      </c>
      <c r="I13" s="162" t="s">
        <v>255</v>
      </c>
      <c r="J13" s="163">
        <v>0.1</v>
      </c>
      <c r="K13" s="47" t="s">
        <v>222</v>
      </c>
      <c r="L13" s="47" t="s">
        <v>223</v>
      </c>
      <c r="M13" s="164" t="s">
        <v>224</v>
      </c>
      <c r="N13" s="351">
        <v>45078</v>
      </c>
      <c r="O13" s="351">
        <v>45644</v>
      </c>
      <c r="P13" s="352" t="s">
        <v>525</v>
      </c>
      <c r="Q13" s="356" t="s">
        <v>552</v>
      </c>
    </row>
    <row r="14" spans="1:17" s="56" customFormat="1" ht="11.25" x14ac:dyDescent="0.2">
      <c r="A14" s="130" t="s">
        <v>39</v>
      </c>
      <c r="B14" s="131"/>
      <c r="C14" s="131"/>
      <c r="D14" s="131"/>
      <c r="E14" s="131"/>
      <c r="F14" s="131"/>
      <c r="G14" s="132"/>
      <c r="H14" s="132"/>
      <c r="I14" s="133"/>
      <c r="J14" s="195"/>
      <c r="K14" s="132"/>
      <c r="L14" s="132"/>
      <c r="M14" s="132"/>
      <c r="N14" s="132"/>
      <c r="O14" s="132"/>
      <c r="P14" s="135"/>
      <c r="Q14" s="185"/>
    </row>
    <row r="15" spans="1:17" s="56" customFormat="1" ht="11.25" x14ac:dyDescent="0.2">
      <c r="A15" s="130"/>
      <c r="B15" s="131"/>
      <c r="C15" s="131"/>
      <c r="D15" s="131"/>
      <c r="E15" s="131"/>
      <c r="F15" s="132"/>
      <c r="G15" s="132"/>
      <c r="H15" s="132"/>
      <c r="I15" s="132"/>
      <c r="J15" s="132"/>
      <c r="K15" s="132"/>
      <c r="L15" s="132"/>
      <c r="M15" s="132"/>
      <c r="N15" s="132"/>
      <c r="O15" s="132"/>
      <c r="P15" s="135"/>
      <c r="Q15" s="185"/>
    </row>
    <row r="16" spans="1:17" s="56" customFormat="1" ht="11.25" x14ac:dyDescent="0.2">
      <c r="A16" s="130" t="s">
        <v>604</v>
      </c>
      <c r="B16" s="131"/>
      <c r="C16" s="131"/>
      <c r="D16" s="131"/>
      <c r="E16" s="131"/>
      <c r="F16" s="132"/>
      <c r="G16" s="132"/>
      <c r="H16" s="132"/>
      <c r="I16" s="132"/>
      <c r="J16" s="132"/>
      <c r="K16" s="131"/>
      <c r="L16" s="131"/>
      <c r="M16" s="131"/>
      <c r="N16" s="131"/>
      <c r="O16" s="132"/>
      <c r="P16" s="135"/>
      <c r="Q16" s="185"/>
    </row>
    <row r="17" spans="1:17" s="56" customFormat="1" ht="12" thickBot="1" x14ac:dyDescent="0.25">
      <c r="A17" s="160" t="s">
        <v>605</v>
      </c>
      <c r="B17" s="137"/>
      <c r="C17" s="137"/>
      <c r="D17" s="137"/>
      <c r="E17" s="137"/>
      <c r="F17" s="138"/>
      <c r="G17" s="137"/>
      <c r="H17" s="197"/>
      <c r="I17" s="137"/>
      <c r="J17" s="140"/>
      <c r="K17" s="137"/>
      <c r="L17" s="137"/>
      <c r="M17" s="137"/>
      <c r="N17" s="137"/>
      <c r="O17" s="138"/>
      <c r="P17" s="141"/>
      <c r="Q17" s="185"/>
    </row>
    <row r="18" spans="1:17" s="56" customFormat="1" ht="11.25" x14ac:dyDescent="0.2"/>
    <row r="19" spans="1:17" s="56" customFormat="1" ht="11.25" x14ac:dyDescent="0.2"/>
    <row r="20" spans="1:17" s="56" customFormat="1" ht="11.25" x14ac:dyDescent="0.2"/>
    <row r="21" spans="1:17" s="56" customFormat="1" ht="11.25" x14ac:dyDescent="0.2"/>
    <row r="22" spans="1:17" s="56" customFormat="1" ht="11.25" x14ac:dyDescent="0.2"/>
    <row r="23" spans="1:17" s="56" customFormat="1" ht="11.25" x14ac:dyDescent="0.2"/>
    <row r="24" spans="1:17" s="56" customFormat="1" ht="11.25" x14ac:dyDescent="0.2"/>
    <row r="25" spans="1:17" s="56" customFormat="1" ht="11.25" x14ac:dyDescent="0.2"/>
    <row r="26" spans="1:17" s="56" customFormat="1" ht="11.25" x14ac:dyDescent="0.2"/>
    <row r="27" spans="1:17" s="56" customFormat="1" ht="11.25" x14ac:dyDescent="0.2"/>
  </sheetData>
  <mergeCells count="6">
    <mergeCell ref="A2:D4"/>
    <mergeCell ref="E2:P4"/>
    <mergeCell ref="A5:C6"/>
    <mergeCell ref="D5:L6"/>
    <mergeCell ref="M5:M6"/>
    <mergeCell ref="N5:O6"/>
  </mergeCells>
  <pageMargins left="0.25" right="0.25" top="0.75" bottom="0.75" header="0.3" footer="0.3"/>
  <pageSetup paperSize="9" scale="4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A00-000000000000}">
          <x14:formula1>
            <xm:f>PDD!$A$2:$A$7</xm:f>
          </x14:formula1>
          <xm:sqref>A9:A13</xm:sqref>
        </x14:dataValidation>
        <x14:dataValidation type="list" allowBlank="1" showErrorMessage="1" xr:uid="{00000000-0002-0000-0A00-000001000000}">
          <x14:formula1>
            <xm:f>PDD!$B$2:$B$23</xm:f>
          </x14:formula1>
          <xm:sqref>B9:B13</xm:sqref>
        </x14:dataValidation>
        <x14:dataValidation type="list" allowBlank="1" showErrorMessage="1" xr:uid="{00000000-0002-0000-0A00-000002000000}">
          <x14:formula1>
            <xm:f>PDD!$E$2:$E$68</xm:f>
          </x14:formula1>
          <xm:sqref>C9:C13</xm:sqref>
        </x14:dataValidation>
        <x14:dataValidation type="list" allowBlank="1" showErrorMessage="1" xr:uid="{00000000-0002-0000-0A00-000003000000}">
          <x14:formula1>
            <xm:f>'LISTA DE CARACTERISTICAS'!$C$24:$C$25</xm:f>
          </x14:formula1>
          <xm:sqref>D9:D13</xm:sqref>
        </x14:dataValidation>
        <x14:dataValidation type="list" allowBlank="1" showInputMessage="1" showErrorMessage="1" xr:uid="{00000000-0002-0000-0A00-000004000000}">
          <x14:formula1>
            <xm:f>MEN!$A$1:$A$12</xm:f>
          </x14:formula1>
          <xm:sqref>Q9:Q13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25"/>
  <sheetViews>
    <sheetView view="pageBreakPreview" zoomScale="60" zoomScaleNormal="55" workbookViewId="0">
      <selection activeCell="Q1" sqref="Q1:Q1048576"/>
    </sheetView>
  </sheetViews>
  <sheetFormatPr baseColWidth="10" defaultColWidth="14.42578125" defaultRowHeight="15" x14ac:dyDescent="0.25"/>
  <cols>
    <col min="1" max="7" width="18.7109375" customWidth="1"/>
    <col min="8" max="8" width="11.85546875" customWidth="1"/>
    <col min="9" max="9" width="9.85546875" customWidth="1"/>
    <col min="10" max="10" width="9.42578125" customWidth="1"/>
    <col min="11" max="16" width="18.7109375" customWidth="1"/>
    <col min="17" max="17" width="10.7109375" hidden="1" customWidth="1"/>
    <col min="18" max="18" width="10.7109375" customWidth="1"/>
  </cols>
  <sheetData>
    <row r="1" spans="1:17" x14ac:dyDescent="0.25">
      <c r="A1" s="7"/>
      <c r="B1" s="7"/>
      <c r="C1" s="7"/>
      <c r="D1" s="7"/>
      <c r="E1" s="7"/>
      <c r="F1" s="7"/>
      <c r="G1" s="7"/>
      <c r="H1" s="7"/>
      <c r="I1" s="7"/>
      <c r="J1" s="8"/>
      <c r="K1" s="7"/>
      <c r="L1" s="7"/>
      <c r="M1" s="7"/>
      <c r="N1" s="7"/>
      <c r="O1" s="9"/>
      <c r="P1" s="10"/>
      <c r="Q1" s="10"/>
    </row>
    <row r="2" spans="1:17" x14ac:dyDescent="0.25">
      <c r="A2" s="435"/>
      <c r="B2" s="436"/>
      <c r="C2" s="436"/>
      <c r="D2" s="437"/>
      <c r="E2" s="444" t="s">
        <v>620</v>
      </c>
      <c r="F2" s="444"/>
      <c r="G2" s="444"/>
      <c r="H2" s="444"/>
      <c r="I2" s="444"/>
      <c r="J2" s="444"/>
      <c r="K2" s="444"/>
      <c r="L2" s="444"/>
      <c r="M2" s="444"/>
      <c r="N2" s="444"/>
      <c r="O2" s="444"/>
      <c r="P2" s="445"/>
      <c r="Q2" s="10"/>
    </row>
    <row r="3" spans="1:17" x14ac:dyDescent="0.25">
      <c r="A3" s="438"/>
      <c r="B3" s="439"/>
      <c r="C3" s="439"/>
      <c r="D3" s="440"/>
      <c r="E3" s="446"/>
      <c r="F3" s="446"/>
      <c r="G3" s="446"/>
      <c r="H3" s="446"/>
      <c r="I3" s="446"/>
      <c r="J3" s="446"/>
      <c r="K3" s="446"/>
      <c r="L3" s="446"/>
      <c r="M3" s="446"/>
      <c r="N3" s="446"/>
      <c r="O3" s="446"/>
      <c r="P3" s="447"/>
      <c r="Q3" s="10"/>
    </row>
    <row r="4" spans="1:17" x14ac:dyDescent="0.25">
      <c r="A4" s="441"/>
      <c r="B4" s="442"/>
      <c r="C4" s="442"/>
      <c r="D4" s="443"/>
      <c r="E4" s="448"/>
      <c r="F4" s="448"/>
      <c r="G4" s="448"/>
      <c r="H4" s="448"/>
      <c r="I4" s="448"/>
      <c r="J4" s="448"/>
      <c r="K4" s="448"/>
      <c r="L4" s="448"/>
      <c r="M4" s="448"/>
      <c r="N4" s="448"/>
      <c r="O4" s="448"/>
      <c r="P4" s="449"/>
      <c r="Q4" s="10"/>
    </row>
    <row r="5" spans="1:17" x14ac:dyDescent="0.25">
      <c r="A5" s="450" t="s">
        <v>33</v>
      </c>
      <c r="B5" s="451"/>
      <c r="C5" s="452"/>
      <c r="D5" s="453"/>
      <c r="E5" s="451"/>
      <c r="F5" s="451"/>
      <c r="G5" s="451"/>
      <c r="H5" s="451"/>
      <c r="I5" s="451"/>
      <c r="J5" s="451"/>
      <c r="K5" s="451"/>
      <c r="L5" s="452"/>
      <c r="M5" s="455" t="s">
        <v>34</v>
      </c>
      <c r="N5" s="457" t="s">
        <v>366</v>
      </c>
      <c r="O5" s="452"/>
      <c r="P5" s="14" t="s">
        <v>35</v>
      </c>
      <c r="Q5" s="10"/>
    </row>
    <row r="6" spans="1:17" x14ac:dyDescent="0.25">
      <c r="A6" s="441"/>
      <c r="B6" s="442"/>
      <c r="C6" s="443"/>
      <c r="D6" s="454"/>
      <c r="E6" s="442"/>
      <c r="F6" s="442"/>
      <c r="G6" s="442"/>
      <c r="H6" s="442"/>
      <c r="I6" s="442"/>
      <c r="J6" s="442"/>
      <c r="K6" s="442"/>
      <c r="L6" s="443"/>
      <c r="M6" s="456"/>
      <c r="N6" s="454"/>
      <c r="O6" s="443"/>
      <c r="P6" s="76" t="s">
        <v>373</v>
      </c>
      <c r="Q6" s="10"/>
    </row>
    <row r="7" spans="1:17" ht="15.75" thickBot="1" x14ac:dyDescent="0.3">
      <c r="A7" s="11"/>
      <c r="B7" s="7"/>
      <c r="C7" s="7"/>
      <c r="D7" s="7"/>
      <c r="E7" s="7"/>
      <c r="F7" s="7"/>
      <c r="G7" s="7"/>
      <c r="H7" s="7"/>
      <c r="I7" s="7"/>
      <c r="J7" s="12"/>
      <c r="K7" s="7"/>
      <c r="L7" s="7"/>
      <c r="M7" s="7"/>
      <c r="N7" s="7"/>
      <c r="O7" s="7"/>
      <c r="P7" s="13"/>
      <c r="Q7" s="7"/>
    </row>
    <row r="8" spans="1:17" ht="24.75" x14ac:dyDescent="0.25">
      <c r="A8" s="3" t="s">
        <v>19</v>
      </c>
      <c r="B8" s="3" t="s">
        <v>20</v>
      </c>
      <c r="C8" s="3" t="s">
        <v>21</v>
      </c>
      <c r="D8" s="2" t="s">
        <v>1</v>
      </c>
      <c r="E8" s="2" t="s">
        <v>22</v>
      </c>
      <c r="F8" s="2" t="s">
        <v>3</v>
      </c>
      <c r="G8" s="2" t="s">
        <v>23</v>
      </c>
      <c r="H8" s="2" t="s">
        <v>24</v>
      </c>
      <c r="I8" s="2" t="s">
        <v>36</v>
      </c>
      <c r="J8" s="2" t="s">
        <v>26</v>
      </c>
      <c r="K8" s="2" t="s">
        <v>4</v>
      </c>
      <c r="L8" s="2" t="s">
        <v>27</v>
      </c>
      <c r="M8" s="2" t="s">
        <v>28</v>
      </c>
      <c r="N8" s="2" t="s">
        <v>29</v>
      </c>
      <c r="O8" s="2" t="s">
        <v>30</v>
      </c>
      <c r="P8" s="359" t="s">
        <v>31</v>
      </c>
      <c r="Q8" s="354" t="s">
        <v>32</v>
      </c>
    </row>
    <row r="9" spans="1:17" s="161" customFormat="1" ht="135" customHeight="1" x14ac:dyDescent="0.25">
      <c r="A9" s="46" t="s">
        <v>48</v>
      </c>
      <c r="B9" s="47" t="s">
        <v>49</v>
      </c>
      <c r="C9" s="47" t="s">
        <v>50</v>
      </c>
      <c r="D9" s="48" t="s">
        <v>574</v>
      </c>
      <c r="E9" s="51" t="s">
        <v>305</v>
      </c>
      <c r="F9" s="51" t="s">
        <v>306</v>
      </c>
      <c r="G9" s="47" t="s">
        <v>307</v>
      </c>
      <c r="H9" s="162" t="s">
        <v>254</v>
      </c>
      <c r="I9" s="162" t="s">
        <v>255</v>
      </c>
      <c r="J9" s="263">
        <v>0.25</v>
      </c>
      <c r="K9" s="47" t="s">
        <v>308</v>
      </c>
      <c r="L9" s="47" t="s">
        <v>52</v>
      </c>
      <c r="M9" s="164" t="s">
        <v>364</v>
      </c>
      <c r="N9" s="165">
        <v>44936</v>
      </c>
      <c r="O9" s="165">
        <v>46009</v>
      </c>
      <c r="P9" s="267" t="s">
        <v>309</v>
      </c>
      <c r="Q9" s="355" t="s">
        <v>90</v>
      </c>
    </row>
    <row r="10" spans="1:17" s="161" customFormat="1" ht="138.75" customHeight="1" x14ac:dyDescent="0.25">
      <c r="A10" s="46" t="s">
        <v>48</v>
      </c>
      <c r="B10" s="47" t="s">
        <v>49</v>
      </c>
      <c r="C10" s="47" t="s">
        <v>50</v>
      </c>
      <c r="D10" s="48" t="s">
        <v>574</v>
      </c>
      <c r="E10" s="51" t="s">
        <v>311</v>
      </c>
      <c r="F10" s="47" t="s">
        <v>310</v>
      </c>
      <c r="G10" s="162" t="s">
        <v>312</v>
      </c>
      <c r="H10" s="162" t="s">
        <v>254</v>
      </c>
      <c r="I10" s="162" t="s">
        <v>254</v>
      </c>
      <c r="J10" s="263">
        <v>0.25</v>
      </c>
      <c r="K10" s="47" t="s">
        <v>313</v>
      </c>
      <c r="L10" s="47" t="s">
        <v>314</v>
      </c>
      <c r="M10" s="164" t="s">
        <v>315</v>
      </c>
      <c r="N10" s="165">
        <v>44936</v>
      </c>
      <c r="O10" s="165">
        <v>46009</v>
      </c>
      <c r="P10" s="267" t="s">
        <v>309</v>
      </c>
      <c r="Q10" s="355" t="s">
        <v>90</v>
      </c>
    </row>
    <row r="11" spans="1:17" s="161" customFormat="1" ht="137.25" customHeight="1" x14ac:dyDescent="0.25">
      <c r="A11" s="46" t="s">
        <v>48</v>
      </c>
      <c r="B11" s="47" t="s">
        <v>49</v>
      </c>
      <c r="C11" s="47" t="s">
        <v>50</v>
      </c>
      <c r="D11" s="48" t="s">
        <v>573</v>
      </c>
      <c r="E11" s="264" t="s">
        <v>316</v>
      </c>
      <c r="F11" s="51" t="s">
        <v>317</v>
      </c>
      <c r="G11" s="51" t="s">
        <v>318</v>
      </c>
      <c r="H11" s="162" t="s">
        <v>254</v>
      </c>
      <c r="I11" s="162" t="s">
        <v>254</v>
      </c>
      <c r="J11" s="263">
        <v>0.25</v>
      </c>
      <c r="K11" s="47" t="s">
        <v>319</v>
      </c>
      <c r="L11" s="47" t="s">
        <v>320</v>
      </c>
      <c r="M11" s="164" t="s">
        <v>315</v>
      </c>
      <c r="N11" s="165">
        <v>44936</v>
      </c>
      <c r="O11" s="165">
        <v>46009</v>
      </c>
      <c r="P11" s="267" t="s">
        <v>309</v>
      </c>
      <c r="Q11" s="355" t="s">
        <v>90</v>
      </c>
    </row>
    <row r="12" spans="1:17" s="161" customFormat="1" ht="91.5" customHeight="1" thickBot="1" x14ac:dyDescent="0.3">
      <c r="A12" s="46" t="s">
        <v>48</v>
      </c>
      <c r="B12" s="47" t="s">
        <v>49</v>
      </c>
      <c r="C12" s="47" t="s">
        <v>50</v>
      </c>
      <c r="D12" s="48" t="s">
        <v>573</v>
      </c>
      <c r="E12" s="264" t="s">
        <v>316</v>
      </c>
      <c r="F12" s="51" t="s">
        <v>607</v>
      </c>
      <c r="G12" s="51" t="s">
        <v>318</v>
      </c>
      <c r="H12" s="162" t="s">
        <v>254</v>
      </c>
      <c r="I12" s="162" t="s">
        <v>254</v>
      </c>
      <c r="J12" s="263">
        <v>0.25</v>
      </c>
      <c r="K12" s="47" t="s">
        <v>608</v>
      </c>
      <c r="L12" s="47" t="s">
        <v>320</v>
      </c>
      <c r="M12" s="164" t="s">
        <v>315</v>
      </c>
      <c r="N12" s="165">
        <v>44936</v>
      </c>
      <c r="O12" s="165">
        <v>46009</v>
      </c>
      <c r="P12" s="267" t="s">
        <v>309</v>
      </c>
      <c r="Q12" s="356" t="s">
        <v>90</v>
      </c>
    </row>
    <row r="13" spans="1:17" s="56" customFormat="1" ht="11.25" x14ac:dyDescent="0.2">
      <c r="A13" s="61" t="s">
        <v>39</v>
      </c>
      <c r="B13" s="59"/>
      <c r="C13" s="59"/>
      <c r="D13" s="59"/>
      <c r="E13" s="59"/>
      <c r="F13" s="59"/>
      <c r="G13" s="54"/>
      <c r="H13" s="54"/>
      <c r="I13" s="59"/>
      <c r="J13" s="62"/>
      <c r="K13" s="54"/>
      <c r="L13" s="54"/>
      <c r="M13" s="54"/>
      <c r="N13" s="54"/>
      <c r="O13" s="54"/>
      <c r="P13" s="55"/>
      <c r="Q13" s="49"/>
    </row>
    <row r="14" spans="1:17" s="56" customFormat="1" ht="11.25" x14ac:dyDescent="0.2">
      <c r="A14" s="61"/>
      <c r="B14" s="59"/>
      <c r="C14" s="59"/>
      <c r="D14" s="63"/>
      <c r="E14" s="59"/>
      <c r="F14" s="54"/>
      <c r="G14" s="54"/>
      <c r="J14" s="66"/>
      <c r="K14" s="54"/>
      <c r="L14" s="54"/>
      <c r="M14" s="54"/>
      <c r="N14" s="54"/>
      <c r="O14" s="54"/>
      <c r="P14" s="55"/>
      <c r="Q14" s="49"/>
    </row>
    <row r="15" spans="1:17" s="56" customFormat="1" ht="11.25" x14ac:dyDescent="0.2">
      <c r="A15" s="61" t="s">
        <v>604</v>
      </c>
      <c r="B15" s="59"/>
      <c r="C15" s="59"/>
      <c r="D15" s="59"/>
      <c r="E15" s="59"/>
      <c r="F15" s="54"/>
      <c r="G15" s="59"/>
      <c r="H15" s="63"/>
      <c r="J15" s="67"/>
      <c r="K15" s="59"/>
      <c r="L15" s="59"/>
      <c r="M15" s="59"/>
      <c r="N15" s="59"/>
      <c r="O15" s="54"/>
      <c r="P15" s="55"/>
      <c r="Q15" s="49"/>
    </row>
    <row r="16" spans="1:17" s="56" customFormat="1" ht="11.25" x14ac:dyDescent="0.2">
      <c r="A16" s="159" t="s">
        <v>605</v>
      </c>
      <c r="B16" s="60"/>
      <c r="C16" s="60"/>
      <c r="D16" s="60"/>
      <c r="E16" s="60"/>
      <c r="F16" s="57"/>
      <c r="G16" s="60"/>
      <c r="H16" s="64"/>
      <c r="I16" s="60"/>
      <c r="J16" s="68"/>
      <c r="K16" s="60"/>
      <c r="L16" s="60"/>
      <c r="M16" s="60"/>
      <c r="N16" s="60"/>
      <c r="O16" s="57"/>
      <c r="P16" s="58"/>
      <c r="Q16" s="49"/>
    </row>
    <row r="17" spans="5:5" s="56" customFormat="1" ht="11.25" x14ac:dyDescent="0.2"/>
    <row r="18" spans="5:5" s="56" customFormat="1" ht="11.25" x14ac:dyDescent="0.2">
      <c r="E18" s="69"/>
    </row>
    <row r="19" spans="5:5" s="56" customFormat="1" ht="11.25" x14ac:dyDescent="0.2"/>
    <row r="20" spans="5:5" s="56" customFormat="1" ht="11.25" x14ac:dyDescent="0.2"/>
    <row r="21" spans="5:5" s="56" customFormat="1" ht="11.25" x14ac:dyDescent="0.2"/>
    <row r="22" spans="5:5" s="56" customFormat="1" ht="11.25" x14ac:dyDescent="0.2"/>
    <row r="23" spans="5:5" s="56" customFormat="1" ht="11.25" x14ac:dyDescent="0.2"/>
    <row r="24" spans="5:5" s="56" customFormat="1" ht="11.25" x14ac:dyDescent="0.2"/>
    <row r="25" spans="5:5" s="56" customFormat="1" ht="11.25" x14ac:dyDescent="0.2"/>
  </sheetData>
  <mergeCells count="6">
    <mergeCell ref="A2:D4"/>
    <mergeCell ref="E2:P4"/>
    <mergeCell ref="A5:C6"/>
    <mergeCell ref="D5:L6"/>
    <mergeCell ref="M5:M6"/>
    <mergeCell ref="N5:O6"/>
  </mergeCells>
  <pageMargins left="0.25" right="0.25"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B00-000000000000}">
          <x14:formula1>
            <xm:f>PDD!$A$2:$A$7</xm:f>
          </x14:formula1>
          <xm:sqref>A9:A12</xm:sqref>
        </x14:dataValidation>
        <x14:dataValidation type="list" allowBlank="1" showErrorMessage="1" xr:uid="{00000000-0002-0000-0B00-000001000000}">
          <x14:formula1>
            <xm:f>PDD!$B$2:$B$23</xm:f>
          </x14:formula1>
          <xm:sqref>B9:B12</xm:sqref>
        </x14:dataValidation>
        <x14:dataValidation type="list" allowBlank="1" showErrorMessage="1" xr:uid="{00000000-0002-0000-0B00-000002000000}">
          <x14:formula1>
            <xm:f>PDD!$E$2:$E$68</xm:f>
          </x14:formula1>
          <xm:sqref>C9:C12</xm:sqref>
        </x14:dataValidation>
        <x14:dataValidation type="list" allowBlank="1" showErrorMessage="1" xr:uid="{00000000-0002-0000-0B00-000003000000}">
          <x14:formula1>
            <xm:f>'LISTA DE CARACTERISTICAS'!$C$26:$C$27</xm:f>
          </x14:formula1>
          <xm:sqref>D9:D12</xm:sqref>
        </x14:dataValidation>
        <x14:dataValidation type="list" allowBlank="1" showInputMessage="1" showErrorMessage="1" xr:uid="{00000000-0002-0000-0B00-000004000000}">
          <x14:formula1>
            <xm:f>MEN!$A$1:$A$12</xm:f>
          </x14:formula1>
          <xm:sqref>Q9:Q12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12</vt:i4>
      </vt:variant>
    </vt:vector>
  </HeadingPairs>
  <TitlesOfParts>
    <vt:vector size="28" baseType="lpstr">
      <vt:lpstr>Total</vt:lpstr>
      <vt:lpstr>Factor 1</vt:lpstr>
      <vt:lpstr>Factor 2</vt:lpstr>
      <vt:lpstr>Factor 3</vt:lpstr>
      <vt:lpstr>Factor 4</vt:lpstr>
      <vt:lpstr>Factor 5</vt:lpstr>
      <vt:lpstr>Factor 6</vt:lpstr>
      <vt:lpstr>Factor 7</vt:lpstr>
      <vt:lpstr>Factor 8</vt:lpstr>
      <vt:lpstr>Factor 9</vt:lpstr>
      <vt:lpstr>Factor 10</vt:lpstr>
      <vt:lpstr>Factor 11</vt:lpstr>
      <vt:lpstr>Factor 12</vt:lpstr>
      <vt:lpstr>LISTA DE CARACTERISTICAS</vt:lpstr>
      <vt:lpstr>MEN</vt:lpstr>
      <vt:lpstr>PDD</vt:lpstr>
      <vt:lpstr>'Factor 1'!Área_de_impresión</vt:lpstr>
      <vt:lpstr>'Factor 10'!Área_de_impresión</vt:lpstr>
      <vt:lpstr>'Factor 11'!Área_de_impresión</vt:lpstr>
      <vt:lpstr>'Factor 12'!Área_de_impresión</vt:lpstr>
      <vt:lpstr>'Factor 2'!Área_de_impresión</vt:lpstr>
      <vt:lpstr>'Factor 3'!Área_de_impresión</vt:lpstr>
      <vt:lpstr>'Factor 4'!Área_de_impresión</vt:lpstr>
      <vt:lpstr>'Factor 5'!Área_de_impresión</vt:lpstr>
      <vt:lpstr>'Factor 6'!Área_de_impresión</vt:lpstr>
      <vt:lpstr>'Factor 7'!Área_de_impresión</vt:lpstr>
      <vt:lpstr>'Factor 8'!Área_de_impresión</vt:lpstr>
      <vt:lpstr>'Factor 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Sergio Andres Flautero Mesa</cp:lastModifiedBy>
  <cp:lastPrinted>2022-07-22T13:48:35Z</cp:lastPrinted>
  <dcterms:created xsi:type="dcterms:W3CDTF">2021-06-21T22:57:01Z</dcterms:created>
  <dcterms:modified xsi:type="dcterms:W3CDTF">2022-09-16T18:47:19Z</dcterms:modified>
</cp:coreProperties>
</file>